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180" windowHeight="8835" tabRatio="866" activeTab="0"/>
  </bookViews>
  <sheets>
    <sheet name="rezult_kops" sheetId="1" r:id="rId1"/>
    <sheet name="Mikromačs" sheetId="2" r:id="rId2"/>
  </sheets>
  <definedNames/>
  <calcPr fullCalcOnLoad="1"/>
</workbook>
</file>

<file path=xl/sharedStrings.xml><?xml version="1.0" encoding="utf-8"?>
<sst xmlns="http://schemas.openxmlformats.org/spreadsheetml/2006/main" count="451" uniqueCount="138">
  <si>
    <t>Uzvārds</t>
  </si>
  <si>
    <t>Vārds</t>
  </si>
  <si>
    <t>Vieta</t>
  </si>
  <si>
    <t>Paula</t>
  </si>
  <si>
    <t>Viktors</t>
  </si>
  <si>
    <t>Ralfs</t>
  </si>
  <si>
    <t>Kārlis</t>
  </si>
  <si>
    <t>Kusas pamatskola</t>
  </si>
  <si>
    <t>Blūms</t>
  </si>
  <si>
    <t>Sindija</t>
  </si>
  <si>
    <t>Čīma</t>
  </si>
  <si>
    <r>
      <t xml:space="preserve">Sacensību galvenais tiesnesis: </t>
    </r>
    <r>
      <rPr>
        <b/>
        <sz val="10"/>
        <rFont val="Arial"/>
        <family val="0"/>
      </rPr>
      <t>Andris Žilko</t>
    </r>
  </si>
  <si>
    <t>S10</t>
  </si>
  <si>
    <t>S11</t>
  </si>
  <si>
    <t>S12</t>
  </si>
  <si>
    <t>V10</t>
  </si>
  <si>
    <t>V11</t>
  </si>
  <si>
    <t>V12</t>
  </si>
  <si>
    <t>Grupa</t>
  </si>
  <si>
    <t>Lauma</t>
  </si>
  <si>
    <t>Circene</t>
  </si>
  <si>
    <t>Dāvis</t>
  </si>
  <si>
    <t>Tukuma 2. pamatskola</t>
  </si>
  <si>
    <t>Reinis</t>
  </si>
  <si>
    <t>Riekstiņš</t>
  </si>
  <si>
    <r>
      <t xml:space="preserve">Sacensību sekretāre: </t>
    </r>
    <r>
      <rPr>
        <b/>
        <sz val="10"/>
        <rFont val="Arial"/>
        <family val="2"/>
      </rPr>
      <t>Ārija Rumpe</t>
    </r>
  </si>
  <si>
    <t>Skola</t>
  </si>
  <si>
    <t>Bensons</t>
  </si>
  <si>
    <t>Ija</t>
  </si>
  <si>
    <t>Tapiņa</t>
  </si>
  <si>
    <t>Ginters</t>
  </si>
  <si>
    <t xml:space="preserve">Diāna </t>
  </si>
  <si>
    <t>Uģis</t>
  </si>
  <si>
    <t>Drozds</t>
  </si>
  <si>
    <t>Lapsiņa</t>
  </si>
  <si>
    <t>Puisāne</t>
  </si>
  <si>
    <t>Elīza</t>
  </si>
  <si>
    <t>Baložu vidusskola</t>
  </si>
  <si>
    <t>Eduards</t>
  </si>
  <si>
    <t>Balodis</t>
  </si>
  <si>
    <t>Anastasija</t>
  </si>
  <si>
    <t>Noskova</t>
  </si>
  <si>
    <t>Krista</t>
  </si>
  <si>
    <t>Ratniece</t>
  </si>
  <si>
    <t>Roberta Anna</t>
  </si>
  <si>
    <t>Bambe</t>
  </si>
  <si>
    <t>Andruse</t>
  </si>
  <si>
    <t>Oskars</t>
  </si>
  <si>
    <t>Rugāju vidusskola</t>
  </si>
  <si>
    <t>Deniss</t>
  </si>
  <si>
    <t>Daņilovs</t>
  </si>
  <si>
    <t>Edgars</t>
  </si>
  <si>
    <t>Martinsone</t>
  </si>
  <si>
    <t>Dāgs</t>
  </si>
  <si>
    <t>Fricis</t>
  </si>
  <si>
    <t>Roderts</t>
  </si>
  <si>
    <t>Gaile</t>
  </si>
  <si>
    <t>Zariņš</t>
  </si>
  <si>
    <t>Alberts</t>
  </si>
  <si>
    <t>Zemzāle</t>
  </si>
  <si>
    <t>Kalniņš</t>
  </si>
  <si>
    <t>Kristaps</t>
  </si>
  <si>
    <t>Rihards Matīss</t>
  </si>
  <si>
    <t>Lipsnis</t>
  </si>
  <si>
    <t>Kivlāns</t>
  </si>
  <si>
    <t>Marta</t>
  </si>
  <si>
    <t>Cēbere</t>
  </si>
  <si>
    <t>Šestopālovs</t>
  </si>
  <si>
    <t>Māris</t>
  </si>
  <si>
    <t>Vitenbergs</t>
  </si>
  <si>
    <t>Henrijs</t>
  </si>
  <si>
    <t>Fiņķis</t>
  </si>
  <si>
    <t>Lauris</t>
  </si>
  <si>
    <t>Valdbergs</t>
  </si>
  <si>
    <t>Starptautiskas 2 dienu sacensības 9. - 10. maijs</t>
  </si>
  <si>
    <t>Grīnbergs</t>
  </si>
  <si>
    <t>Liepājas raj. Skolēnu jaunr. centrs</t>
  </si>
  <si>
    <t>Zane</t>
  </si>
  <si>
    <t>Stasjule</t>
  </si>
  <si>
    <t>Ieva</t>
  </si>
  <si>
    <t>Alvis</t>
  </si>
  <si>
    <t>Sandis</t>
  </si>
  <si>
    <t>Blūmentāls</t>
  </si>
  <si>
    <t>Valērija</t>
  </si>
  <si>
    <t>Pleskača</t>
  </si>
  <si>
    <t>Matīss</t>
  </si>
  <si>
    <t>Kļaviņš</t>
  </si>
  <si>
    <t>Niks</t>
  </si>
  <si>
    <t>Pļaviņš</t>
  </si>
  <si>
    <t>Sendija</t>
  </si>
  <si>
    <t>Prauliņa</t>
  </si>
  <si>
    <t>Atis</t>
  </si>
  <si>
    <t>Ingars</t>
  </si>
  <si>
    <t>Lielups</t>
  </si>
  <si>
    <t xml:space="preserve">Adelīna </t>
  </si>
  <si>
    <t>Buholte</t>
  </si>
  <si>
    <t>Alise</t>
  </si>
  <si>
    <t>Zvaigzne</t>
  </si>
  <si>
    <t>Kovaļenko</t>
  </si>
  <si>
    <t>Kaspars</t>
  </si>
  <si>
    <t>Mežnieks</t>
  </si>
  <si>
    <t>Olga</t>
  </si>
  <si>
    <t>Ivanova</t>
  </si>
  <si>
    <t>Renāte</t>
  </si>
  <si>
    <t>Dobrovoļska</t>
  </si>
  <si>
    <t>Annija</t>
  </si>
  <si>
    <t>Romāne</t>
  </si>
  <si>
    <t>Rihards</t>
  </si>
  <si>
    <t>Krilovs</t>
  </si>
  <si>
    <t>Pujāts</t>
  </si>
  <si>
    <t>Rīgas Lietuviešu vsk.</t>
  </si>
  <si>
    <t>Strauts</t>
  </si>
  <si>
    <t>Bedeicis</t>
  </si>
  <si>
    <t>Rīgas Igauņu vsk.</t>
  </si>
  <si>
    <t>Baložu Velodrošība 2009     3. kārta</t>
  </si>
  <si>
    <t>Teorija</t>
  </si>
  <si>
    <t>Kukarāns</t>
  </si>
  <si>
    <t>3.st., soda p.</t>
  </si>
  <si>
    <t>4.st., soda p.</t>
  </si>
  <si>
    <t>5.st., soda p.</t>
  </si>
  <si>
    <t>Iegūtie punkti</t>
  </si>
  <si>
    <t>Rezultāts 09.05.2009</t>
  </si>
  <si>
    <t>6.st., soda p.</t>
  </si>
  <si>
    <t>Rezultāts 10.05.2009</t>
  </si>
  <si>
    <t>KOPĒJAIS REZULTĀTS 09.-10.05.2009</t>
  </si>
  <si>
    <t>Vadīšana (maks. punktu skaits 200)</t>
  </si>
  <si>
    <t>Kopvērtējums</t>
  </si>
  <si>
    <t>CSN (maks. 100 p.)</t>
  </si>
  <si>
    <t>Uzbūve (maks. 50 p.)</t>
  </si>
  <si>
    <t>Makets (maks. 110 p.)</t>
  </si>
  <si>
    <t>Stivriņš</t>
  </si>
  <si>
    <t>Mikromačs</t>
  </si>
  <si>
    <t>V 10</t>
  </si>
  <si>
    <t>V 11</t>
  </si>
  <si>
    <t>S 10</t>
  </si>
  <si>
    <t>S 11</t>
  </si>
  <si>
    <t>S 12</t>
  </si>
  <si>
    <t>V 12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</si>
</sst>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6" xfId="0" applyFon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2" xfId="0" applyFon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5" borderId="5" xfId="0" applyFont="1" applyFill="1" applyBorder="1" applyAlignment="1">
      <alignment wrapText="1"/>
    </xf>
    <xf numFmtId="0" fontId="0" fillId="5" borderId="5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3" borderId="14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14" fontId="13" fillId="3" borderId="20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7" xfId="0" applyFill="1" applyBorder="1" applyAlignment="1">
      <alignment/>
    </xf>
    <xf numFmtId="0" fontId="13" fillId="3" borderId="2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6">
      <selection activeCell="A1" sqref="A1:IV5"/>
    </sheetView>
  </sheetViews>
  <sheetFormatPr defaultColWidth="9.140625" defaultRowHeight="12.75"/>
  <cols>
    <col min="2" max="2" width="13.00390625" style="0" customWidth="1"/>
    <col min="3" max="3" width="12.140625" style="0" bestFit="1" customWidth="1"/>
    <col min="4" max="4" width="18.140625" style="0" customWidth="1"/>
  </cols>
  <sheetData>
    <row r="1" spans="1:21" ht="18.75" hidden="1">
      <c r="A1" s="6"/>
      <c r="B1" s="185" t="s">
        <v>114</v>
      </c>
      <c r="C1" s="186"/>
      <c r="D1" s="186"/>
      <c r="E1" s="186"/>
      <c r="F1" s="186"/>
      <c r="G1" s="186"/>
      <c r="H1" s="18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" customHeight="1" hidden="1">
      <c r="A2" s="1"/>
      <c r="B2" s="179" t="s">
        <v>74</v>
      </c>
      <c r="C2" s="180"/>
      <c r="D2" s="180"/>
      <c r="E2" s="180"/>
      <c r="F2" s="180"/>
      <c r="G2" s="180"/>
      <c r="H2" s="180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 hidden="1">
      <c r="A3" s="4"/>
      <c r="B3" s="8"/>
      <c r="C3" s="190"/>
      <c r="D3" s="191"/>
      <c r="E3" s="192"/>
      <c r="F3" s="192"/>
      <c r="G3" s="7"/>
      <c r="H3" s="7"/>
      <c r="I3" s="183"/>
      <c r="J3" s="184"/>
      <c r="K3" s="5"/>
      <c r="L3" s="5"/>
      <c r="M3" s="5"/>
      <c r="N3" s="5"/>
      <c r="O3" s="5"/>
      <c r="P3" s="5"/>
      <c r="Q3" s="5"/>
      <c r="R3" s="183"/>
      <c r="S3" s="184"/>
      <c r="T3" s="5"/>
      <c r="U3" s="5"/>
    </row>
    <row r="4" spans="1:21" ht="18" hidden="1">
      <c r="A4" s="6"/>
      <c r="B4" s="5"/>
      <c r="C4" s="190" t="s">
        <v>126</v>
      </c>
      <c r="D4" s="191"/>
      <c r="E4" s="192"/>
      <c r="F4" s="192"/>
      <c r="G4" s="6"/>
      <c r="H4" s="6"/>
      <c r="I4" s="50"/>
      <c r="J4" s="51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9.5" hidden="1" thickBot="1">
      <c r="A5" s="6"/>
      <c r="B5" s="12"/>
      <c r="C5" s="3"/>
      <c r="D5" s="2"/>
      <c r="E5" s="2"/>
      <c r="F5" s="2"/>
      <c r="G5" s="2"/>
      <c r="H5" s="15"/>
      <c r="I5" s="16"/>
      <c r="J5" s="16"/>
      <c r="K5" s="16"/>
      <c r="L5" s="16"/>
      <c r="M5" s="3"/>
      <c r="N5" s="3"/>
      <c r="O5" s="3"/>
      <c r="P5" s="3"/>
      <c r="Q5" s="3"/>
      <c r="R5" s="3"/>
      <c r="S5" s="3"/>
      <c r="T5" s="3"/>
      <c r="U5" s="3"/>
    </row>
    <row r="6" spans="1:21" s="5" customFormat="1" ht="21" customHeight="1" thickBot="1">
      <c r="A6" s="165" t="s">
        <v>18</v>
      </c>
      <c r="B6" s="165" t="s">
        <v>1</v>
      </c>
      <c r="C6" s="165" t="s">
        <v>0</v>
      </c>
      <c r="D6" s="171" t="s">
        <v>26</v>
      </c>
      <c r="E6" s="168">
        <v>39942</v>
      </c>
      <c r="F6" s="169"/>
      <c r="G6" s="169"/>
      <c r="H6" s="169"/>
      <c r="I6" s="169"/>
      <c r="J6" s="170"/>
      <c r="K6" s="46" t="s">
        <v>121</v>
      </c>
      <c r="L6" s="168">
        <v>39943</v>
      </c>
      <c r="M6" s="169"/>
      <c r="N6" s="169"/>
      <c r="O6" s="169"/>
      <c r="P6" s="169"/>
      <c r="Q6" s="169"/>
      <c r="R6" s="170"/>
      <c r="S6" s="174" t="s">
        <v>123</v>
      </c>
      <c r="T6" s="172" t="s">
        <v>124</v>
      </c>
      <c r="U6" s="171" t="s">
        <v>2</v>
      </c>
    </row>
    <row r="7" spans="1:21" s="5" customFormat="1" ht="15.75" thickBot="1">
      <c r="A7" s="166"/>
      <c r="B7" s="167"/>
      <c r="C7" s="167"/>
      <c r="D7" s="44"/>
      <c r="E7" s="176" t="s">
        <v>115</v>
      </c>
      <c r="F7" s="177"/>
      <c r="G7" s="181" t="s">
        <v>125</v>
      </c>
      <c r="H7" s="181"/>
      <c r="I7" s="181"/>
      <c r="J7" s="182"/>
      <c r="K7" s="187"/>
      <c r="L7" s="176" t="s">
        <v>115</v>
      </c>
      <c r="M7" s="177"/>
      <c r="N7" s="176" t="s">
        <v>125</v>
      </c>
      <c r="O7" s="178"/>
      <c r="P7" s="178"/>
      <c r="Q7" s="178"/>
      <c r="R7" s="177"/>
      <c r="S7" s="175"/>
      <c r="T7" s="173"/>
      <c r="U7" s="167"/>
    </row>
    <row r="8" spans="1:21" s="5" customFormat="1" ht="39" thickBot="1">
      <c r="A8" s="43"/>
      <c r="B8" s="53"/>
      <c r="C8" s="53"/>
      <c r="D8" s="45"/>
      <c r="E8" s="14" t="s">
        <v>127</v>
      </c>
      <c r="F8" s="14" t="s">
        <v>128</v>
      </c>
      <c r="G8" s="13" t="s">
        <v>117</v>
      </c>
      <c r="H8" s="13" t="s">
        <v>118</v>
      </c>
      <c r="I8" s="13" t="s">
        <v>119</v>
      </c>
      <c r="J8" s="14" t="s">
        <v>120</v>
      </c>
      <c r="K8" s="188"/>
      <c r="L8" s="14" t="s">
        <v>127</v>
      </c>
      <c r="M8" s="14" t="s">
        <v>129</v>
      </c>
      <c r="N8" s="13" t="s">
        <v>117</v>
      </c>
      <c r="O8" s="13" t="s">
        <v>118</v>
      </c>
      <c r="P8" s="13" t="s">
        <v>119</v>
      </c>
      <c r="Q8" s="13" t="s">
        <v>122</v>
      </c>
      <c r="R8" s="14" t="s">
        <v>120</v>
      </c>
      <c r="S8" s="189"/>
      <c r="T8" s="52"/>
      <c r="U8" s="53"/>
    </row>
    <row r="9" spans="1:21" s="5" customFormat="1" ht="12.75">
      <c r="A9" s="125" t="s">
        <v>12</v>
      </c>
      <c r="B9" s="126" t="s">
        <v>89</v>
      </c>
      <c r="C9" s="126" t="s">
        <v>90</v>
      </c>
      <c r="D9" s="127" t="s">
        <v>7</v>
      </c>
      <c r="E9" s="128">
        <v>42</v>
      </c>
      <c r="F9" s="128">
        <v>35</v>
      </c>
      <c r="G9" s="125">
        <v>30</v>
      </c>
      <c r="H9" s="125">
        <v>0</v>
      </c>
      <c r="I9" s="125">
        <v>8</v>
      </c>
      <c r="J9" s="125">
        <f aca="true" t="shared" si="0" ref="J9:J40">200-G9-H9-I9</f>
        <v>162</v>
      </c>
      <c r="K9" s="125">
        <f aca="true" t="shared" si="1" ref="K9:K40">E9+F9+J9</f>
        <v>239</v>
      </c>
      <c r="L9" s="129">
        <v>34</v>
      </c>
      <c r="M9" s="129">
        <v>30</v>
      </c>
      <c r="N9" s="129">
        <v>17</v>
      </c>
      <c r="O9" s="129">
        <v>39</v>
      </c>
      <c r="P9" s="129">
        <v>5</v>
      </c>
      <c r="Q9" s="129">
        <v>5</v>
      </c>
      <c r="R9" s="125">
        <f aca="true" t="shared" si="2" ref="R9:R40">200-N9-O9-P9-Q9</f>
        <v>134</v>
      </c>
      <c r="S9" s="125">
        <f aca="true" t="shared" si="3" ref="S9:S40">L9+M9+R9</f>
        <v>198</v>
      </c>
      <c r="T9" s="125">
        <f aca="true" t="shared" si="4" ref="T9:T40">K9+S9</f>
        <v>437</v>
      </c>
      <c r="U9" s="130">
        <v>1</v>
      </c>
    </row>
    <row r="10" spans="1:21" s="5" customFormat="1" ht="12.75">
      <c r="A10" s="131" t="s">
        <v>12</v>
      </c>
      <c r="B10" s="132" t="s">
        <v>103</v>
      </c>
      <c r="C10" s="132" t="s">
        <v>104</v>
      </c>
      <c r="D10" s="133" t="s">
        <v>48</v>
      </c>
      <c r="E10" s="134">
        <v>15</v>
      </c>
      <c r="F10" s="134">
        <v>30</v>
      </c>
      <c r="G10" s="131">
        <v>32</v>
      </c>
      <c r="H10" s="131">
        <v>11</v>
      </c>
      <c r="I10" s="131">
        <v>5</v>
      </c>
      <c r="J10" s="131">
        <f t="shared" si="0"/>
        <v>152</v>
      </c>
      <c r="K10" s="131">
        <f t="shared" si="1"/>
        <v>197</v>
      </c>
      <c r="L10" s="135">
        <v>37</v>
      </c>
      <c r="M10" s="135">
        <v>10</v>
      </c>
      <c r="N10" s="135">
        <v>30</v>
      </c>
      <c r="O10" s="135">
        <v>30</v>
      </c>
      <c r="P10" s="135">
        <v>5</v>
      </c>
      <c r="Q10" s="135">
        <v>34</v>
      </c>
      <c r="R10" s="131">
        <f t="shared" si="2"/>
        <v>101</v>
      </c>
      <c r="S10" s="131">
        <f t="shared" si="3"/>
        <v>148</v>
      </c>
      <c r="T10" s="131">
        <f t="shared" si="4"/>
        <v>345</v>
      </c>
      <c r="U10" s="136">
        <v>2</v>
      </c>
    </row>
    <row r="11" spans="1:21" s="5" customFormat="1" ht="13.5" thickBot="1">
      <c r="A11" s="137" t="s">
        <v>12</v>
      </c>
      <c r="B11" s="138" t="s">
        <v>83</v>
      </c>
      <c r="C11" s="138" t="s">
        <v>84</v>
      </c>
      <c r="D11" s="139" t="s">
        <v>7</v>
      </c>
      <c r="E11" s="140">
        <v>38</v>
      </c>
      <c r="F11" s="140">
        <v>35</v>
      </c>
      <c r="G11" s="137">
        <v>27</v>
      </c>
      <c r="H11" s="137">
        <v>10</v>
      </c>
      <c r="I11" s="137">
        <v>36</v>
      </c>
      <c r="J11" s="137">
        <f t="shared" si="0"/>
        <v>127</v>
      </c>
      <c r="K11" s="137">
        <f t="shared" si="1"/>
        <v>200</v>
      </c>
      <c r="L11" s="141">
        <v>32</v>
      </c>
      <c r="M11" s="141">
        <v>30</v>
      </c>
      <c r="N11" s="141">
        <v>40</v>
      </c>
      <c r="O11" s="141">
        <v>51</v>
      </c>
      <c r="P11" s="141">
        <v>8</v>
      </c>
      <c r="Q11" s="141">
        <v>43</v>
      </c>
      <c r="R11" s="137">
        <f t="shared" si="2"/>
        <v>58</v>
      </c>
      <c r="S11" s="137">
        <f t="shared" si="3"/>
        <v>120</v>
      </c>
      <c r="T11" s="137">
        <f t="shared" si="4"/>
        <v>320</v>
      </c>
      <c r="U11" s="142">
        <v>3</v>
      </c>
    </row>
    <row r="12" spans="1:21" s="5" customFormat="1" ht="12.75">
      <c r="A12" s="17" t="s">
        <v>15</v>
      </c>
      <c r="B12" s="19" t="s">
        <v>4</v>
      </c>
      <c r="C12" s="19" t="s">
        <v>64</v>
      </c>
      <c r="D12" s="26" t="s">
        <v>37</v>
      </c>
      <c r="E12" s="24">
        <v>66</v>
      </c>
      <c r="F12" s="24">
        <v>45</v>
      </c>
      <c r="G12" s="17">
        <v>15</v>
      </c>
      <c r="H12" s="17">
        <v>1</v>
      </c>
      <c r="I12" s="17">
        <v>0</v>
      </c>
      <c r="J12" s="17">
        <f t="shared" si="0"/>
        <v>184</v>
      </c>
      <c r="K12" s="17">
        <f t="shared" si="1"/>
        <v>295</v>
      </c>
      <c r="L12" s="36">
        <v>79</v>
      </c>
      <c r="M12" s="36">
        <v>90</v>
      </c>
      <c r="N12" s="36">
        <v>18</v>
      </c>
      <c r="O12" s="36">
        <v>14</v>
      </c>
      <c r="P12" s="36">
        <v>3</v>
      </c>
      <c r="Q12" s="36">
        <v>29</v>
      </c>
      <c r="R12" s="36">
        <f t="shared" si="2"/>
        <v>136</v>
      </c>
      <c r="S12" s="36">
        <f t="shared" si="3"/>
        <v>305</v>
      </c>
      <c r="T12" s="120">
        <f t="shared" si="4"/>
        <v>600</v>
      </c>
      <c r="U12" s="115">
        <v>1</v>
      </c>
    </row>
    <row r="13" spans="1:21" s="5" customFormat="1" ht="12.75">
      <c r="A13" s="9" t="s">
        <v>15</v>
      </c>
      <c r="B13" s="20" t="s">
        <v>85</v>
      </c>
      <c r="C13" s="20" t="s">
        <v>86</v>
      </c>
      <c r="D13" s="35" t="s">
        <v>7</v>
      </c>
      <c r="E13" s="28">
        <v>34</v>
      </c>
      <c r="F13" s="28">
        <v>45</v>
      </c>
      <c r="G13" s="9">
        <v>10</v>
      </c>
      <c r="H13" s="9">
        <v>5</v>
      </c>
      <c r="I13" s="9">
        <v>0</v>
      </c>
      <c r="J13" s="9">
        <f t="shared" si="0"/>
        <v>185</v>
      </c>
      <c r="K13" s="9">
        <f t="shared" si="1"/>
        <v>264</v>
      </c>
      <c r="L13" s="9">
        <v>60</v>
      </c>
      <c r="M13" s="9">
        <v>40</v>
      </c>
      <c r="N13" s="9">
        <v>7</v>
      </c>
      <c r="O13" s="9">
        <v>0</v>
      </c>
      <c r="P13" s="9">
        <v>0</v>
      </c>
      <c r="Q13" s="9">
        <v>23</v>
      </c>
      <c r="R13" s="9">
        <f t="shared" si="2"/>
        <v>170</v>
      </c>
      <c r="S13" s="9">
        <f t="shared" si="3"/>
        <v>270</v>
      </c>
      <c r="T13" s="48">
        <f t="shared" si="4"/>
        <v>534</v>
      </c>
      <c r="U13" s="116">
        <v>2</v>
      </c>
    </row>
    <row r="14" spans="1:21" s="5" customFormat="1" ht="22.5">
      <c r="A14" s="9" t="s">
        <v>15</v>
      </c>
      <c r="B14" s="20" t="s">
        <v>30</v>
      </c>
      <c r="C14" s="20" t="s">
        <v>27</v>
      </c>
      <c r="D14" s="30" t="s">
        <v>76</v>
      </c>
      <c r="E14" s="27">
        <v>48</v>
      </c>
      <c r="F14" s="27">
        <v>30</v>
      </c>
      <c r="G14" s="9">
        <v>5</v>
      </c>
      <c r="H14" s="9">
        <v>1</v>
      </c>
      <c r="I14" s="9">
        <v>5</v>
      </c>
      <c r="J14" s="9">
        <f t="shared" si="0"/>
        <v>189</v>
      </c>
      <c r="K14" s="9">
        <f t="shared" si="1"/>
        <v>267</v>
      </c>
      <c r="L14" s="117">
        <v>68</v>
      </c>
      <c r="M14" s="117">
        <v>20</v>
      </c>
      <c r="N14" s="9">
        <v>3</v>
      </c>
      <c r="O14" s="9">
        <v>19</v>
      </c>
      <c r="P14" s="9">
        <v>3</v>
      </c>
      <c r="Q14" s="9">
        <v>0</v>
      </c>
      <c r="R14" s="9">
        <f t="shared" si="2"/>
        <v>175</v>
      </c>
      <c r="S14" s="9">
        <f t="shared" si="3"/>
        <v>263</v>
      </c>
      <c r="T14" s="48">
        <f t="shared" si="4"/>
        <v>530</v>
      </c>
      <c r="U14" s="116">
        <v>3</v>
      </c>
    </row>
    <row r="15" spans="1:21" s="5" customFormat="1" ht="12.75">
      <c r="A15" s="9" t="s">
        <v>15</v>
      </c>
      <c r="B15" s="20" t="s">
        <v>91</v>
      </c>
      <c r="C15" s="20" t="s">
        <v>73</v>
      </c>
      <c r="D15" s="35" t="s">
        <v>7</v>
      </c>
      <c r="E15" s="28">
        <v>46</v>
      </c>
      <c r="F15" s="28">
        <v>30</v>
      </c>
      <c r="G15" s="9">
        <v>12</v>
      </c>
      <c r="H15" s="9">
        <v>8</v>
      </c>
      <c r="I15" s="9">
        <v>0</v>
      </c>
      <c r="J15" s="9">
        <f t="shared" si="0"/>
        <v>180</v>
      </c>
      <c r="K15" s="9">
        <f t="shared" si="1"/>
        <v>256</v>
      </c>
      <c r="L15" s="9">
        <v>36</v>
      </c>
      <c r="M15" s="9">
        <v>60</v>
      </c>
      <c r="N15" s="9">
        <v>15</v>
      </c>
      <c r="O15" s="9">
        <v>15</v>
      </c>
      <c r="P15" s="9">
        <v>0</v>
      </c>
      <c r="Q15" s="9">
        <v>9</v>
      </c>
      <c r="R15" s="9">
        <f t="shared" si="2"/>
        <v>161</v>
      </c>
      <c r="S15" s="9">
        <f t="shared" si="3"/>
        <v>257</v>
      </c>
      <c r="T15" s="48">
        <f t="shared" si="4"/>
        <v>513</v>
      </c>
      <c r="U15" s="116">
        <v>4</v>
      </c>
    </row>
    <row r="16" spans="1:21" s="5" customFormat="1" ht="12.75">
      <c r="A16" s="9" t="s">
        <v>15</v>
      </c>
      <c r="B16" s="20" t="s">
        <v>80</v>
      </c>
      <c r="C16" s="20" t="s">
        <v>116</v>
      </c>
      <c r="D16" s="35" t="s">
        <v>48</v>
      </c>
      <c r="E16" s="28">
        <v>40</v>
      </c>
      <c r="F16" s="28">
        <v>45</v>
      </c>
      <c r="G16" s="9">
        <v>10</v>
      </c>
      <c r="H16" s="9">
        <v>20</v>
      </c>
      <c r="I16" s="9">
        <v>0</v>
      </c>
      <c r="J16" s="9">
        <f t="shared" si="0"/>
        <v>170</v>
      </c>
      <c r="K16" s="9">
        <f t="shared" si="1"/>
        <v>255</v>
      </c>
      <c r="L16" s="9">
        <v>35</v>
      </c>
      <c r="M16" s="9">
        <v>50</v>
      </c>
      <c r="N16" s="9">
        <v>0</v>
      </c>
      <c r="O16" s="9">
        <v>14</v>
      </c>
      <c r="P16" s="9">
        <v>0</v>
      </c>
      <c r="Q16" s="9">
        <v>14</v>
      </c>
      <c r="R16" s="9">
        <f t="shared" si="2"/>
        <v>172</v>
      </c>
      <c r="S16" s="9">
        <f t="shared" si="3"/>
        <v>257</v>
      </c>
      <c r="T16" s="48">
        <f t="shared" si="4"/>
        <v>512</v>
      </c>
      <c r="U16" s="116">
        <v>5</v>
      </c>
    </row>
    <row r="17" spans="1:21" s="5" customFormat="1" ht="12.75">
      <c r="A17" s="9" t="s">
        <v>15</v>
      </c>
      <c r="B17" s="20" t="s">
        <v>87</v>
      </c>
      <c r="C17" s="20" t="s">
        <v>88</v>
      </c>
      <c r="D17" s="35" t="s">
        <v>7</v>
      </c>
      <c r="E17" s="28">
        <v>35</v>
      </c>
      <c r="F17" s="28">
        <v>35</v>
      </c>
      <c r="G17" s="9">
        <v>20</v>
      </c>
      <c r="H17" s="9">
        <v>7</v>
      </c>
      <c r="I17" s="9">
        <v>0</v>
      </c>
      <c r="J17" s="9">
        <f t="shared" si="0"/>
        <v>173</v>
      </c>
      <c r="K17" s="9">
        <f t="shared" si="1"/>
        <v>243</v>
      </c>
      <c r="L17" s="9">
        <v>70</v>
      </c>
      <c r="M17" s="9">
        <v>40</v>
      </c>
      <c r="N17" s="9">
        <v>13</v>
      </c>
      <c r="O17" s="9">
        <v>28</v>
      </c>
      <c r="P17" s="9">
        <v>0</v>
      </c>
      <c r="Q17" s="9">
        <v>3</v>
      </c>
      <c r="R17" s="9">
        <f t="shared" si="2"/>
        <v>156</v>
      </c>
      <c r="S17" s="9">
        <f t="shared" si="3"/>
        <v>266</v>
      </c>
      <c r="T17" s="48">
        <f t="shared" si="4"/>
        <v>509</v>
      </c>
      <c r="U17" s="116">
        <v>6</v>
      </c>
    </row>
    <row r="18" spans="1:21" s="5" customFormat="1" ht="12.75">
      <c r="A18" s="9" t="s">
        <v>15</v>
      </c>
      <c r="B18" s="20" t="s">
        <v>21</v>
      </c>
      <c r="C18" s="20" t="s">
        <v>130</v>
      </c>
      <c r="D18" s="35" t="s">
        <v>48</v>
      </c>
      <c r="E18" s="28">
        <v>21</v>
      </c>
      <c r="F18" s="28">
        <v>30</v>
      </c>
      <c r="G18" s="9">
        <v>25</v>
      </c>
      <c r="H18" s="9">
        <v>20</v>
      </c>
      <c r="I18" s="9">
        <v>0</v>
      </c>
      <c r="J18" s="9">
        <f t="shared" si="0"/>
        <v>155</v>
      </c>
      <c r="K18" s="9">
        <f t="shared" si="1"/>
        <v>206</v>
      </c>
      <c r="L18" s="9">
        <v>35</v>
      </c>
      <c r="M18" s="9">
        <v>60</v>
      </c>
      <c r="N18" s="9">
        <v>10</v>
      </c>
      <c r="O18" s="9">
        <v>7</v>
      </c>
      <c r="P18" s="9">
        <v>0</v>
      </c>
      <c r="Q18" s="9">
        <v>0</v>
      </c>
      <c r="R18" s="9">
        <f t="shared" si="2"/>
        <v>183</v>
      </c>
      <c r="S18" s="9">
        <f t="shared" si="3"/>
        <v>278</v>
      </c>
      <c r="T18" s="48">
        <f t="shared" si="4"/>
        <v>484</v>
      </c>
      <c r="U18" s="116">
        <v>7</v>
      </c>
    </row>
    <row r="19" spans="1:21" s="5" customFormat="1" ht="23.25" thickBot="1">
      <c r="A19" s="18" t="s">
        <v>15</v>
      </c>
      <c r="B19" s="21" t="s">
        <v>61</v>
      </c>
      <c r="C19" s="21" t="s">
        <v>75</v>
      </c>
      <c r="D19" s="41" t="s">
        <v>76</v>
      </c>
      <c r="E19" s="42">
        <v>17</v>
      </c>
      <c r="F19" s="42">
        <v>35</v>
      </c>
      <c r="G19" s="18">
        <v>5</v>
      </c>
      <c r="H19" s="18">
        <v>38</v>
      </c>
      <c r="I19" s="18">
        <v>0</v>
      </c>
      <c r="J19" s="18">
        <f t="shared" si="0"/>
        <v>157</v>
      </c>
      <c r="K19" s="18">
        <f t="shared" si="1"/>
        <v>209</v>
      </c>
      <c r="L19" s="119">
        <v>53</v>
      </c>
      <c r="M19" s="119">
        <v>10</v>
      </c>
      <c r="N19" s="18">
        <v>0</v>
      </c>
      <c r="O19" s="18">
        <v>9</v>
      </c>
      <c r="P19" s="18">
        <v>0</v>
      </c>
      <c r="Q19" s="18">
        <v>23</v>
      </c>
      <c r="R19" s="18">
        <f t="shared" si="2"/>
        <v>168</v>
      </c>
      <c r="S19" s="18">
        <f t="shared" si="3"/>
        <v>231</v>
      </c>
      <c r="T19" s="47">
        <f t="shared" si="4"/>
        <v>440</v>
      </c>
      <c r="U19" s="118">
        <v>8</v>
      </c>
    </row>
    <row r="20" spans="1:21" s="5" customFormat="1" ht="12.75">
      <c r="A20" s="128" t="s">
        <v>13</v>
      </c>
      <c r="B20" s="143" t="s">
        <v>42</v>
      </c>
      <c r="C20" s="144" t="s">
        <v>43</v>
      </c>
      <c r="D20" s="126" t="s">
        <v>37</v>
      </c>
      <c r="E20" s="145">
        <v>46</v>
      </c>
      <c r="F20" s="145">
        <v>35</v>
      </c>
      <c r="G20" s="145">
        <v>5</v>
      </c>
      <c r="H20" s="145">
        <v>0</v>
      </c>
      <c r="I20" s="145">
        <v>0</v>
      </c>
      <c r="J20" s="145">
        <f t="shared" si="0"/>
        <v>195</v>
      </c>
      <c r="K20" s="145">
        <f t="shared" si="1"/>
        <v>276</v>
      </c>
      <c r="L20" s="125">
        <v>73</v>
      </c>
      <c r="M20" s="125">
        <v>90</v>
      </c>
      <c r="N20" s="125">
        <v>0</v>
      </c>
      <c r="O20" s="125">
        <v>0</v>
      </c>
      <c r="P20" s="125">
        <v>0</v>
      </c>
      <c r="Q20" s="125">
        <v>0</v>
      </c>
      <c r="R20" s="125">
        <f t="shared" si="2"/>
        <v>200</v>
      </c>
      <c r="S20" s="125">
        <f t="shared" si="3"/>
        <v>363</v>
      </c>
      <c r="T20" s="146">
        <f t="shared" si="4"/>
        <v>639</v>
      </c>
      <c r="U20" s="147">
        <v>1</v>
      </c>
    </row>
    <row r="21" spans="1:21" s="5" customFormat="1" ht="12.75">
      <c r="A21" s="148" t="s">
        <v>13</v>
      </c>
      <c r="B21" s="149" t="s">
        <v>40</v>
      </c>
      <c r="C21" s="150" t="s">
        <v>41</v>
      </c>
      <c r="D21" s="132" t="s">
        <v>37</v>
      </c>
      <c r="E21" s="151">
        <v>49</v>
      </c>
      <c r="F21" s="151">
        <v>40</v>
      </c>
      <c r="G21" s="151">
        <v>0</v>
      </c>
      <c r="H21" s="151">
        <v>19</v>
      </c>
      <c r="I21" s="151">
        <v>8</v>
      </c>
      <c r="J21" s="151">
        <f t="shared" si="0"/>
        <v>173</v>
      </c>
      <c r="K21" s="151">
        <f t="shared" si="1"/>
        <v>262</v>
      </c>
      <c r="L21" s="131">
        <v>78</v>
      </c>
      <c r="M21" s="131">
        <v>60</v>
      </c>
      <c r="N21" s="131">
        <v>5</v>
      </c>
      <c r="O21" s="131">
        <v>10</v>
      </c>
      <c r="P21" s="131">
        <v>0</v>
      </c>
      <c r="Q21" s="131">
        <v>12</v>
      </c>
      <c r="R21" s="131">
        <f t="shared" si="2"/>
        <v>173</v>
      </c>
      <c r="S21" s="131">
        <f t="shared" si="3"/>
        <v>311</v>
      </c>
      <c r="T21" s="152">
        <f t="shared" si="4"/>
        <v>573</v>
      </c>
      <c r="U21" s="153">
        <v>2</v>
      </c>
    </row>
    <row r="22" spans="1:21" s="5" customFormat="1" ht="12.75">
      <c r="A22" s="131" t="s">
        <v>13</v>
      </c>
      <c r="B22" s="132" t="s">
        <v>44</v>
      </c>
      <c r="C22" s="150" t="s">
        <v>45</v>
      </c>
      <c r="D22" s="154" t="s">
        <v>37</v>
      </c>
      <c r="E22" s="151">
        <v>56</v>
      </c>
      <c r="F22" s="151">
        <v>50</v>
      </c>
      <c r="G22" s="151">
        <v>7</v>
      </c>
      <c r="H22" s="151">
        <v>0</v>
      </c>
      <c r="I22" s="151">
        <v>0</v>
      </c>
      <c r="J22" s="151">
        <f t="shared" si="0"/>
        <v>193</v>
      </c>
      <c r="K22" s="151">
        <f t="shared" si="1"/>
        <v>299</v>
      </c>
      <c r="L22" s="131">
        <v>36</v>
      </c>
      <c r="M22" s="131">
        <v>60</v>
      </c>
      <c r="N22" s="131">
        <v>0</v>
      </c>
      <c r="O22" s="131">
        <v>4</v>
      </c>
      <c r="P22" s="131">
        <v>0</v>
      </c>
      <c r="Q22" s="131">
        <v>29</v>
      </c>
      <c r="R22" s="131">
        <f t="shared" si="2"/>
        <v>167</v>
      </c>
      <c r="S22" s="131">
        <f t="shared" si="3"/>
        <v>263</v>
      </c>
      <c r="T22" s="152">
        <f t="shared" si="4"/>
        <v>562</v>
      </c>
      <c r="U22" s="153">
        <v>3</v>
      </c>
    </row>
    <row r="23" spans="1:21" s="5" customFormat="1" ht="22.5">
      <c r="A23" s="131" t="s">
        <v>13</v>
      </c>
      <c r="B23" s="132" t="s">
        <v>65</v>
      </c>
      <c r="C23" s="150" t="s">
        <v>66</v>
      </c>
      <c r="D23" s="155" t="s">
        <v>76</v>
      </c>
      <c r="E23" s="151">
        <v>40</v>
      </c>
      <c r="F23" s="156">
        <v>45</v>
      </c>
      <c r="G23" s="151">
        <v>5</v>
      </c>
      <c r="H23" s="151">
        <v>5</v>
      </c>
      <c r="I23" s="151">
        <v>5</v>
      </c>
      <c r="J23" s="151">
        <f t="shared" si="0"/>
        <v>185</v>
      </c>
      <c r="K23" s="151">
        <f t="shared" si="1"/>
        <v>270</v>
      </c>
      <c r="L23" s="157">
        <v>89</v>
      </c>
      <c r="M23" s="157">
        <v>10</v>
      </c>
      <c r="N23" s="131">
        <v>5</v>
      </c>
      <c r="O23" s="131">
        <v>4</v>
      </c>
      <c r="P23" s="131">
        <v>0</v>
      </c>
      <c r="Q23" s="131">
        <v>0</v>
      </c>
      <c r="R23" s="131">
        <f t="shared" si="2"/>
        <v>191</v>
      </c>
      <c r="S23" s="131">
        <f t="shared" si="3"/>
        <v>290</v>
      </c>
      <c r="T23" s="152">
        <f t="shared" si="4"/>
        <v>560</v>
      </c>
      <c r="U23" s="153">
        <v>4</v>
      </c>
    </row>
    <row r="24" spans="1:21" s="5" customFormat="1" ht="12.75">
      <c r="A24" s="131" t="s">
        <v>13</v>
      </c>
      <c r="B24" s="132" t="s">
        <v>79</v>
      </c>
      <c r="C24" s="150" t="s">
        <v>95</v>
      </c>
      <c r="D24" s="154" t="s">
        <v>37</v>
      </c>
      <c r="E24" s="151">
        <v>56</v>
      </c>
      <c r="F24" s="151">
        <v>45</v>
      </c>
      <c r="G24" s="151">
        <v>5</v>
      </c>
      <c r="H24" s="151">
        <v>3</v>
      </c>
      <c r="I24" s="151">
        <v>3</v>
      </c>
      <c r="J24" s="151">
        <f t="shared" si="0"/>
        <v>189</v>
      </c>
      <c r="K24" s="151">
        <f t="shared" si="1"/>
        <v>290</v>
      </c>
      <c r="L24" s="135">
        <v>54</v>
      </c>
      <c r="M24" s="135">
        <v>60</v>
      </c>
      <c r="N24" s="135">
        <v>25</v>
      </c>
      <c r="O24" s="135">
        <v>39</v>
      </c>
      <c r="P24" s="135">
        <v>13</v>
      </c>
      <c r="Q24" s="135">
        <v>9</v>
      </c>
      <c r="R24" s="135">
        <f t="shared" si="2"/>
        <v>114</v>
      </c>
      <c r="S24" s="135">
        <f t="shared" si="3"/>
        <v>228</v>
      </c>
      <c r="T24" s="158">
        <f t="shared" si="4"/>
        <v>518</v>
      </c>
      <c r="U24" s="153">
        <v>5</v>
      </c>
    </row>
    <row r="25" spans="1:21" s="5" customFormat="1" ht="12.75">
      <c r="A25" s="131" t="s">
        <v>13</v>
      </c>
      <c r="B25" s="132" t="s">
        <v>96</v>
      </c>
      <c r="C25" s="150" t="s">
        <v>97</v>
      </c>
      <c r="D25" s="132" t="s">
        <v>22</v>
      </c>
      <c r="E25" s="151">
        <v>63</v>
      </c>
      <c r="F25" s="151">
        <v>45</v>
      </c>
      <c r="G25" s="151">
        <v>18</v>
      </c>
      <c r="H25" s="151">
        <v>50</v>
      </c>
      <c r="I25" s="151">
        <v>23</v>
      </c>
      <c r="J25" s="151">
        <f t="shared" si="0"/>
        <v>109</v>
      </c>
      <c r="K25" s="151">
        <f t="shared" si="1"/>
        <v>217</v>
      </c>
      <c r="L25" s="131">
        <v>71</v>
      </c>
      <c r="M25" s="131">
        <v>90</v>
      </c>
      <c r="N25" s="131">
        <v>20</v>
      </c>
      <c r="O25" s="131">
        <v>28</v>
      </c>
      <c r="P25" s="131">
        <v>3</v>
      </c>
      <c r="Q25" s="131">
        <v>40</v>
      </c>
      <c r="R25" s="131">
        <f t="shared" si="2"/>
        <v>109</v>
      </c>
      <c r="S25" s="131">
        <f t="shared" si="3"/>
        <v>270</v>
      </c>
      <c r="T25" s="152">
        <f t="shared" si="4"/>
        <v>487</v>
      </c>
      <c r="U25" s="153">
        <v>6</v>
      </c>
    </row>
    <row r="26" spans="1:21" s="5" customFormat="1" ht="12.75">
      <c r="A26" s="131" t="s">
        <v>13</v>
      </c>
      <c r="B26" s="132" t="s">
        <v>3</v>
      </c>
      <c r="C26" s="150" t="s">
        <v>52</v>
      </c>
      <c r="D26" s="132" t="s">
        <v>113</v>
      </c>
      <c r="E26" s="151">
        <v>60</v>
      </c>
      <c r="F26" s="156">
        <v>45</v>
      </c>
      <c r="G26" s="151">
        <v>35</v>
      </c>
      <c r="H26" s="151">
        <v>6</v>
      </c>
      <c r="I26" s="151">
        <v>6</v>
      </c>
      <c r="J26" s="151">
        <f t="shared" si="0"/>
        <v>153</v>
      </c>
      <c r="K26" s="151">
        <f t="shared" si="1"/>
        <v>258</v>
      </c>
      <c r="L26" s="157">
        <v>46</v>
      </c>
      <c r="M26" s="157">
        <v>20</v>
      </c>
      <c r="N26" s="131">
        <v>20</v>
      </c>
      <c r="O26" s="131">
        <v>39</v>
      </c>
      <c r="P26" s="131">
        <v>5</v>
      </c>
      <c r="Q26" s="131">
        <v>25</v>
      </c>
      <c r="R26" s="131">
        <f t="shared" si="2"/>
        <v>111</v>
      </c>
      <c r="S26" s="131">
        <f t="shared" si="3"/>
        <v>177</v>
      </c>
      <c r="T26" s="152">
        <f t="shared" si="4"/>
        <v>435</v>
      </c>
      <c r="U26" s="153">
        <v>7</v>
      </c>
    </row>
    <row r="27" spans="1:21" s="5" customFormat="1" ht="13.5" thickBot="1">
      <c r="A27" s="137" t="s">
        <v>13</v>
      </c>
      <c r="B27" s="159" t="s">
        <v>36</v>
      </c>
      <c r="C27" s="160" t="s">
        <v>56</v>
      </c>
      <c r="D27" s="138" t="s">
        <v>113</v>
      </c>
      <c r="E27" s="161">
        <v>67</v>
      </c>
      <c r="F27" s="161">
        <v>25</v>
      </c>
      <c r="G27" s="161">
        <v>42</v>
      </c>
      <c r="H27" s="161">
        <v>36</v>
      </c>
      <c r="I27" s="161">
        <v>63</v>
      </c>
      <c r="J27" s="161">
        <f t="shared" si="0"/>
        <v>59</v>
      </c>
      <c r="K27" s="161">
        <f t="shared" si="1"/>
        <v>151</v>
      </c>
      <c r="L27" s="137">
        <v>80</v>
      </c>
      <c r="M27" s="137">
        <v>60</v>
      </c>
      <c r="N27" s="137">
        <v>32</v>
      </c>
      <c r="O27" s="137">
        <v>53</v>
      </c>
      <c r="P27" s="137">
        <v>48</v>
      </c>
      <c r="Q27" s="137">
        <v>32</v>
      </c>
      <c r="R27" s="137">
        <f t="shared" si="2"/>
        <v>35</v>
      </c>
      <c r="S27" s="137">
        <f t="shared" si="3"/>
        <v>175</v>
      </c>
      <c r="T27" s="162">
        <f t="shared" si="4"/>
        <v>326</v>
      </c>
      <c r="U27" s="163">
        <v>8</v>
      </c>
    </row>
    <row r="28" spans="1:21" s="5" customFormat="1" ht="22.5">
      <c r="A28" s="24" t="s">
        <v>16</v>
      </c>
      <c r="B28" s="121" t="s">
        <v>5</v>
      </c>
      <c r="C28" s="122" t="s">
        <v>8</v>
      </c>
      <c r="D28" s="39" t="s">
        <v>76</v>
      </c>
      <c r="E28" s="40">
        <v>78</v>
      </c>
      <c r="F28" s="40">
        <v>40</v>
      </c>
      <c r="G28" s="31">
        <v>0</v>
      </c>
      <c r="H28" s="31">
        <v>4</v>
      </c>
      <c r="I28" s="31">
        <v>0</v>
      </c>
      <c r="J28" s="31">
        <f t="shared" si="0"/>
        <v>196</v>
      </c>
      <c r="K28" s="31">
        <f t="shared" si="1"/>
        <v>314</v>
      </c>
      <c r="L28" s="49">
        <v>100</v>
      </c>
      <c r="M28" s="49">
        <v>70</v>
      </c>
      <c r="N28" s="36">
        <v>5</v>
      </c>
      <c r="O28" s="36">
        <v>0</v>
      </c>
      <c r="P28" s="36">
        <v>0</v>
      </c>
      <c r="Q28" s="36">
        <v>0</v>
      </c>
      <c r="R28" s="36">
        <f t="shared" si="2"/>
        <v>195</v>
      </c>
      <c r="S28" s="36">
        <f t="shared" si="3"/>
        <v>365</v>
      </c>
      <c r="T28" s="36">
        <f t="shared" si="4"/>
        <v>679</v>
      </c>
      <c r="U28" s="10">
        <v>1</v>
      </c>
    </row>
    <row r="29" spans="1:21" s="5" customFormat="1" ht="12.75">
      <c r="A29" s="56" t="s">
        <v>16</v>
      </c>
      <c r="B29" s="25" t="s">
        <v>62</v>
      </c>
      <c r="C29" s="123" t="s">
        <v>63</v>
      </c>
      <c r="D29" s="29" t="s">
        <v>37</v>
      </c>
      <c r="E29" s="32">
        <v>88</v>
      </c>
      <c r="F29" s="32">
        <v>40</v>
      </c>
      <c r="G29" s="32">
        <v>10</v>
      </c>
      <c r="H29" s="32">
        <v>1</v>
      </c>
      <c r="I29" s="32">
        <v>0</v>
      </c>
      <c r="J29" s="32">
        <f t="shared" si="0"/>
        <v>189</v>
      </c>
      <c r="K29" s="32">
        <f t="shared" si="1"/>
        <v>317</v>
      </c>
      <c r="L29" s="37">
        <v>70</v>
      </c>
      <c r="M29" s="37">
        <v>90</v>
      </c>
      <c r="N29" s="37">
        <v>0</v>
      </c>
      <c r="O29" s="37">
        <v>1</v>
      </c>
      <c r="P29" s="37">
        <v>3</v>
      </c>
      <c r="Q29" s="37">
        <v>3</v>
      </c>
      <c r="R29" s="37">
        <f t="shared" si="2"/>
        <v>193</v>
      </c>
      <c r="S29" s="37">
        <f t="shared" si="3"/>
        <v>353</v>
      </c>
      <c r="T29" s="37">
        <f t="shared" si="4"/>
        <v>670</v>
      </c>
      <c r="U29" s="11">
        <v>2</v>
      </c>
    </row>
    <row r="30" spans="1:21" s="5" customFormat="1" ht="12.75">
      <c r="A30" s="9" t="s">
        <v>16</v>
      </c>
      <c r="B30" s="20" t="s">
        <v>54</v>
      </c>
      <c r="C30" s="123" t="s">
        <v>55</v>
      </c>
      <c r="D30" s="20" t="s">
        <v>113</v>
      </c>
      <c r="E30" s="33">
        <v>78</v>
      </c>
      <c r="F30" s="33">
        <v>40</v>
      </c>
      <c r="G30" s="32">
        <v>26</v>
      </c>
      <c r="H30" s="32">
        <v>13</v>
      </c>
      <c r="I30" s="32">
        <v>5</v>
      </c>
      <c r="J30" s="32">
        <f t="shared" si="0"/>
        <v>156</v>
      </c>
      <c r="K30" s="32">
        <f t="shared" si="1"/>
        <v>274</v>
      </c>
      <c r="L30" s="27">
        <v>80</v>
      </c>
      <c r="M30" s="27">
        <v>90</v>
      </c>
      <c r="N30" s="37">
        <v>25</v>
      </c>
      <c r="O30" s="37">
        <v>40</v>
      </c>
      <c r="P30" s="37">
        <v>0</v>
      </c>
      <c r="Q30" s="37">
        <v>15</v>
      </c>
      <c r="R30" s="37">
        <f t="shared" si="2"/>
        <v>120</v>
      </c>
      <c r="S30" s="37">
        <f t="shared" si="3"/>
        <v>290</v>
      </c>
      <c r="T30" s="37">
        <f t="shared" si="4"/>
        <v>564</v>
      </c>
      <c r="U30" s="11">
        <v>3</v>
      </c>
    </row>
    <row r="31" spans="1:21" s="5" customFormat="1" ht="12.75">
      <c r="A31" s="9" t="s">
        <v>16</v>
      </c>
      <c r="B31" s="20" t="s">
        <v>51</v>
      </c>
      <c r="C31" s="123" t="s">
        <v>60</v>
      </c>
      <c r="D31" s="35" t="s">
        <v>7</v>
      </c>
      <c r="E31" s="32">
        <v>59</v>
      </c>
      <c r="F31" s="32">
        <v>40</v>
      </c>
      <c r="G31" s="32">
        <v>0</v>
      </c>
      <c r="H31" s="32">
        <v>25</v>
      </c>
      <c r="I31" s="32">
        <v>0</v>
      </c>
      <c r="J31" s="32">
        <f t="shared" si="0"/>
        <v>175</v>
      </c>
      <c r="K31" s="32">
        <f t="shared" si="1"/>
        <v>274</v>
      </c>
      <c r="L31" s="37">
        <v>50</v>
      </c>
      <c r="M31" s="37">
        <v>50</v>
      </c>
      <c r="N31" s="37">
        <v>5</v>
      </c>
      <c r="O31" s="37">
        <v>6</v>
      </c>
      <c r="P31" s="37">
        <v>0</v>
      </c>
      <c r="Q31" s="37">
        <v>0</v>
      </c>
      <c r="R31" s="37">
        <f t="shared" si="2"/>
        <v>189</v>
      </c>
      <c r="S31" s="37">
        <f t="shared" si="3"/>
        <v>289</v>
      </c>
      <c r="T31" s="37">
        <f t="shared" si="4"/>
        <v>563</v>
      </c>
      <c r="U31" s="11">
        <v>4</v>
      </c>
    </row>
    <row r="32" spans="1:21" s="5" customFormat="1" ht="12.75">
      <c r="A32" s="9" t="s">
        <v>16</v>
      </c>
      <c r="B32" s="20" t="s">
        <v>53</v>
      </c>
      <c r="C32" s="123" t="s">
        <v>24</v>
      </c>
      <c r="D32" s="20" t="s">
        <v>113</v>
      </c>
      <c r="E32" s="32">
        <v>25</v>
      </c>
      <c r="F32" s="32">
        <v>35</v>
      </c>
      <c r="G32" s="32">
        <v>5</v>
      </c>
      <c r="H32" s="32">
        <v>3</v>
      </c>
      <c r="I32" s="32">
        <v>5</v>
      </c>
      <c r="J32" s="32">
        <f t="shared" si="0"/>
        <v>187</v>
      </c>
      <c r="K32" s="32">
        <f t="shared" si="1"/>
        <v>247</v>
      </c>
      <c r="L32" s="37">
        <v>73</v>
      </c>
      <c r="M32" s="37">
        <v>50</v>
      </c>
      <c r="N32" s="37">
        <v>10</v>
      </c>
      <c r="O32" s="37">
        <v>5</v>
      </c>
      <c r="P32" s="37">
        <v>0</v>
      </c>
      <c r="Q32" s="37">
        <v>0</v>
      </c>
      <c r="R32" s="37">
        <f t="shared" si="2"/>
        <v>185</v>
      </c>
      <c r="S32" s="37">
        <f t="shared" si="3"/>
        <v>308</v>
      </c>
      <c r="T32" s="37">
        <f t="shared" si="4"/>
        <v>555</v>
      </c>
      <c r="U32" s="11">
        <v>5</v>
      </c>
    </row>
    <row r="33" spans="1:21" s="5" customFormat="1" ht="12.75">
      <c r="A33" s="9" t="s">
        <v>16</v>
      </c>
      <c r="B33" s="25" t="s">
        <v>38</v>
      </c>
      <c r="C33" s="123" t="s">
        <v>39</v>
      </c>
      <c r="D33" s="20" t="s">
        <v>37</v>
      </c>
      <c r="E33" s="32">
        <v>57</v>
      </c>
      <c r="F33" s="32">
        <v>40</v>
      </c>
      <c r="G33" s="32">
        <v>13</v>
      </c>
      <c r="H33" s="32">
        <v>6</v>
      </c>
      <c r="I33" s="32">
        <v>11</v>
      </c>
      <c r="J33" s="32">
        <f t="shared" si="0"/>
        <v>170</v>
      </c>
      <c r="K33" s="32">
        <f t="shared" si="1"/>
        <v>267</v>
      </c>
      <c r="L33" s="37">
        <v>54</v>
      </c>
      <c r="M33" s="37">
        <v>70</v>
      </c>
      <c r="N33" s="37">
        <v>22</v>
      </c>
      <c r="O33" s="37">
        <v>24</v>
      </c>
      <c r="P33" s="37">
        <v>0</v>
      </c>
      <c r="Q33" s="37">
        <v>0</v>
      </c>
      <c r="R33" s="37">
        <f t="shared" si="2"/>
        <v>154</v>
      </c>
      <c r="S33" s="37">
        <f t="shared" si="3"/>
        <v>278</v>
      </c>
      <c r="T33" s="37">
        <f t="shared" si="4"/>
        <v>545</v>
      </c>
      <c r="U33" s="11">
        <v>6</v>
      </c>
    </row>
    <row r="34" spans="1:21" s="5" customFormat="1" ht="12.75">
      <c r="A34" s="9" t="s">
        <v>16</v>
      </c>
      <c r="B34" s="25" t="s">
        <v>58</v>
      </c>
      <c r="C34" s="123" t="s">
        <v>59</v>
      </c>
      <c r="D34" s="20" t="s">
        <v>113</v>
      </c>
      <c r="E34" s="32">
        <v>50</v>
      </c>
      <c r="F34" s="32">
        <v>40</v>
      </c>
      <c r="G34" s="32">
        <v>30</v>
      </c>
      <c r="H34" s="32">
        <v>3</v>
      </c>
      <c r="I34" s="32">
        <v>5</v>
      </c>
      <c r="J34" s="32">
        <f t="shared" si="0"/>
        <v>162</v>
      </c>
      <c r="K34" s="32">
        <f t="shared" si="1"/>
        <v>252</v>
      </c>
      <c r="L34" s="37">
        <v>86</v>
      </c>
      <c r="M34" s="37">
        <v>110</v>
      </c>
      <c r="N34" s="37">
        <v>55</v>
      </c>
      <c r="O34" s="37">
        <v>12</v>
      </c>
      <c r="P34" s="37">
        <v>18</v>
      </c>
      <c r="Q34" s="37">
        <v>35</v>
      </c>
      <c r="R34" s="37">
        <f t="shared" si="2"/>
        <v>80</v>
      </c>
      <c r="S34" s="37">
        <f t="shared" si="3"/>
        <v>276</v>
      </c>
      <c r="T34" s="37">
        <f t="shared" si="4"/>
        <v>528</v>
      </c>
      <c r="U34" s="11">
        <v>7</v>
      </c>
    </row>
    <row r="35" spans="1:21" s="5" customFormat="1" ht="12.75">
      <c r="A35" s="9" t="s">
        <v>16</v>
      </c>
      <c r="B35" s="20" t="s">
        <v>51</v>
      </c>
      <c r="C35" s="123" t="s">
        <v>98</v>
      </c>
      <c r="D35" s="20" t="s">
        <v>22</v>
      </c>
      <c r="E35" s="32">
        <v>25</v>
      </c>
      <c r="F35" s="32">
        <v>40</v>
      </c>
      <c r="G35" s="32">
        <v>2</v>
      </c>
      <c r="H35" s="32">
        <v>0</v>
      </c>
      <c r="I35" s="32">
        <v>0</v>
      </c>
      <c r="J35" s="32">
        <f t="shared" si="0"/>
        <v>198</v>
      </c>
      <c r="K35" s="32">
        <f t="shared" si="1"/>
        <v>263</v>
      </c>
      <c r="L35" s="37">
        <v>62</v>
      </c>
      <c r="M35" s="37">
        <v>10</v>
      </c>
      <c r="N35" s="37">
        <v>2</v>
      </c>
      <c r="O35" s="37">
        <v>4</v>
      </c>
      <c r="P35" s="37">
        <v>0</v>
      </c>
      <c r="Q35" s="37">
        <v>23</v>
      </c>
      <c r="R35" s="37">
        <f t="shared" si="2"/>
        <v>171</v>
      </c>
      <c r="S35" s="37">
        <f t="shared" si="3"/>
        <v>243</v>
      </c>
      <c r="T35" s="37">
        <f t="shared" si="4"/>
        <v>506</v>
      </c>
      <c r="U35" s="11">
        <v>8</v>
      </c>
    </row>
    <row r="36" spans="1:21" s="5" customFormat="1" ht="12.75">
      <c r="A36" s="9" t="s">
        <v>16</v>
      </c>
      <c r="B36" s="20" t="s">
        <v>51</v>
      </c>
      <c r="C36" s="123" t="s">
        <v>109</v>
      </c>
      <c r="D36" s="29" t="s">
        <v>37</v>
      </c>
      <c r="E36" s="32">
        <v>38</v>
      </c>
      <c r="F36" s="32">
        <v>40</v>
      </c>
      <c r="G36" s="32">
        <v>20</v>
      </c>
      <c r="H36" s="32">
        <v>1</v>
      </c>
      <c r="I36" s="32">
        <v>23</v>
      </c>
      <c r="J36" s="32">
        <f t="shared" si="0"/>
        <v>156</v>
      </c>
      <c r="K36" s="32">
        <f t="shared" si="1"/>
        <v>234</v>
      </c>
      <c r="L36" s="37">
        <v>89</v>
      </c>
      <c r="M36" s="37">
        <v>50</v>
      </c>
      <c r="N36" s="37">
        <v>25</v>
      </c>
      <c r="O36" s="37">
        <v>25</v>
      </c>
      <c r="P36" s="37">
        <v>0</v>
      </c>
      <c r="Q36" s="37">
        <v>20</v>
      </c>
      <c r="R36" s="37">
        <f t="shared" si="2"/>
        <v>130</v>
      </c>
      <c r="S36" s="37">
        <f t="shared" si="3"/>
        <v>269</v>
      </c>
      <c r="T36" s="37">
        <f t="shared" si="4"/>
        <v>503</v>
      </c>
      <c r="U36" s="11">
        <v>9</v>
      </c>
    </row>
    <row r="37" spans="1:21" s="5" customFormat="1" ht="12.75">
      <c r="A37" s="9" t="s">
        <v>16</v>
      </c>
      <c r="B37" s="20" t="s">
        <v>107</v>
      </c>
      <c r="C37" s="123" t="s">
        <v>108</v>
      </c>
      <c r="D37" s="35" t="s">
        <v>48</v>
      </c>
      <c r="E37" s="32">
        <v>47</v>
      </c>
      <c r="F37" s="32">
        <v>45</v>
      </c>
      <c r="G37" s="32">
        <v>20</v>
      </c>
      <c r="H37" s="32">
        <v>47</v>
      </c>
      <c r="I37" s="32">
        <v>3</v>
      </c>
      <c r="J37" s="32">
        <f t="shared" si="0"/>
        <v>130</v>
      </c>
      <c r="K37" s="32">
        <f t="shared" si="1"/>
        <v>222</v>
      </c>
      <c r="L37" s="37">
        <v>91</v>
      </c>
      <c r="M37" s="37">
        <v>50</v>
      </c>
      <c r="N37" s="37">
        <v>15</v>
      </c>
      <c r="O37" s="37">
        <v>17</v>
      </c>
      <c r="P37" s="37">
        <v>0</v>
      </c>
      <c r="Q37" s="37">
        <v>29</v>
      </c>
      <c r="R37" s="37">
        <f t="shared" si="2"/>
        <v>139</v>
      </c>
      <c r="S37" s="37">
        <f t="shared" si="3"/>
        <v>280</v>
      </c>
      <c r="T37" s="37">
        <f t="shared" si="4"/>
        <v>502</v>
      </c>
      <c r="U37" s="11">
        <v>10</v>
      </c>
    </row>
    <row r="38" spans="1:21" s="5" customFormat="1" ht="12.75">
      <c r="A38" s="9" t="s">
        <v>16</v>
      </c>
      <c r="B38" s="20" t="s">
        <v>99</v>
      </c>
      <c r="C38" s="123" t="s">
        <v>100</v>
      </c>
      <c r="D38" s="20" t="s">
        <v>22</v>
      </c>
      <c r="E38" s="32">
        <v>26</v>
      </c>
      <c r="F38" s="32">
        <v>35</v>
      </c>
      <c r="G38" s="32">
        <v>45</v>
      </c>
      <c r="H38" s="32">
        <v>6</v>
      </c>
      <c r="I38" s="32">
        <v>2</v>
      </c>
      <c r="J38" s="32">
        <f t="shared" si="0"/>
        <v>147</v>
      </c>
      <c r="K38" s="32">
        <f t="shared" si="1"/>
        <v>208</v>
      </c>
      <c r="L38" s="37">
        <v>39</v>
      </c>
      <c r="M38" s="37">
        <v>70</v>
      </c>
      <c r="N38" s="37">
        <v>15</v>
      </c>
      <c r="O38" s="37">
        <v>12</v>
      </c>
      <c r="P38" s="37">
        <v>0</v>
      </c>
      <c r="Q38" s="37">
        <v>3</v>
      </c>
      <c r="R38" s="37">
        <f t="shared" si="2"/>
        <v>170</v>
      </c>
      <c r="S38" s="37">
        <f t="shared" si="3"/>
        <v>279</v>
      </c>
      <c r="T38" s="37">
        <f t="shared" si="4"/>
        <v>487</v>
      </c>
      <c r="U38" s="11">
        <v>11</v>
      </c>
    </row>
    <row r="39" spans="1:21" s="5" customFormat="1" ht="13.5" thickBot="1">
      <c r="A39" s="18" t="s">
        <v>16</v>
      </c>
      <c r="B39" s="21" t="s">
        <v>6</v>
      </c>
      <c r="C39" s="124" t="s">
        <v>57</v>
      </c>
      <c r="D39" s="21" t="s">
        <v>113</v>
      </c>
      <c r="E39" s="34">
        <v>36</v>
      </c>
      <c r="F39" s="34">
        <v>40</v>
      </c>
      <c r="G39" s="34">
        <v>10</v>
      </c>
      <c r="H39" s="34">
        <v>12</v>
      </c>
      <c r="I39" s="34">
        <v>0</v>
      </c>
      <c r="J39" s="34">
        <f t="shared" si="0"/>
        <v>178</v>
      </c>
      <c r="K39" s="34">
        <f t="shared" si="1"/>
        <v>254</v>
      </c>
      <c r="L39" s="38">
        <v>44</v>
      </c>
      <c r="M39" s="38">
        <v>30</v>
      </c>
      <c r="N39" s="38">
        <v>23</v>
      </c>
      <c r="O39" s="38">
        <v>28</v>
      </c>
      <c r="P39" s="38">
        <v>5</v>
      </c>
      <c r="Q39" s="38">
        <v>3</v>
      </c>
      <c r="R39" s="38">
        <f t="shared" si="2"/>
        <v>141</v>
      </c>
      <c r="S39" s="38">
        <f t="shared" si="3"/>
        <v>215</v>
      </c>
      <c r="T39" s="38">
        <f t="shared" si="4"/>
        <v>469</v>
      </c>
      <c r="U39" s="58">
        <v>12</v>
      </c>
    </row>
    <row r="40" spans="1:21" s="5" customFormat="1" ht="12.75">
      <c r="A40" s="125" t="s">
        <v>14</v>
      </c>
      <c r="B40" s="126" t="s">
        <v>31</v>
      </c>
      <c r="C40" s="126" t="s">
        <v>34</v>
      </c>
      <c r="D40" s="127" t="s">
        <v>7</v>
      </c>
      <c r="E40" s="129">
        <v>90</v>
      </c>
      <c r="F40" s="129">
        <v>40</v>
      </c>
      <c r="G40" s="129">
        <v>25</v>
      </c>
      <c r="H40" s="129">
        <v>3</v>
      </c>
      <c r="I40" s="129">
        <v>8</v>
      </c>
      <c r="J40" s="129">
        <f t="shared" si="0"/>
        <v>164</v>
      </c>
      <c r="K40" s="129">
        <f t="shared" si="1"/>
        <v>294</v>
      </c>
      <c r="L40" s="129">
        <v>70</v>
      </c>
      <c r="M40" s="129">
        <v>30</v>
      </c>
      <c r="N40" s="129">
        <v>3</v>
      </c>
      <c r="O40" s="129">
        <v>1</v>
      </c>
      <c r="P40" s="129">
        <v>0</v>
      </c>
      <c r="Q40" s="129">
        <v>6</v>
      </c>
      <c r="R40" s="129">
        <f t="shared" si="2"/>
        <v>190</v>
      </c>
      <c r="S40" s="129">
        <f t="shared" si="3"/>
        <v>290</v>
      </c>
      <c r="T40" s="129">
        <f t="shared" si="4"/>
        <v>584</v>
      </c>
      <c r="U40" s="130">
        <v>1</v>
      </c>
    </row>
    <row r="41" spans="1:21" s="5" customFormat="1" ht="22.5">
      <c r="A41" s="131" t="s">
        <v>14</v>
      </c>
      <c r="B41" s="132" t="s">
        <v>9</v>
      </c>
      <c r="C41" s="132" t="s">
        <v>10</v>
      </c>
      <c r="D41" s="155" t="s">
        <v>76</v>
      </c>
      <c r="E41" s="135">
        <v>29</v>
      </c>
      <c r="F41" s="135">
        <v>35</v>
      </c>
      <c r="G41" s="135">
        <v>0</v>
      </c>
      <c r="H41" s="135">
        <v>1</v>
      </c>
      <c r="I41" s="135">
        <v>0</v>
      </c>
      <c r="J41" s="135">
        <f aca="true" t="shared" si="5" ref="J41:J72">200-G41-H41-I41</f>
        <v>199</v>
      </c>
      <c r="K41" s="135">
        <f aca="true" t="shared" si="6" ref="K41:K72">E41+F41+J41</f>
        <v>263</v>
      </c>
      <c r="L41" s="135">
        <v>73</v>
      </c>
      <c r="M41" s="135">
        <v>50</v>
      </c>
      <c r="N41" s="135">
        <v>0</v>
      </c>
      <c r="O41" s="135">
        <v>3</v>
      </c>
      <c r="P41" s="135">
        <v>0</v>
      </c>
      <c r="Q41" s="135">
        <v>0</v>
      </c>
      <c r="R41" s="135">
        <f aca="true" t="shared" si="7" ref="R41:R72">200-N41-O41-P41-Q41</f>
        <v>197</v>
      </c>
      <c r="S41" s="135">
        <f aca="true" t="shared" si="8" ref="S41:S72">L41+M41+R41</f>
        <v>320</v>
      </c>
      <c r="T41" s="135">
        <f aca="true" t="shared" si="9" ref="T41:T72">K41+S41</f>
        <v>583</v>
      </c>
      <c r="U41" s="136">
        <v>2</v>
      </c>
    </row>
    <row r="42" spans="1:21" s="5" customFormat="1" ht="22.5">
      <c r="A42" s="131" t="s">
        <v>14</v>
      </c>
      <c r="B42" s="132" t="s">
        <v>77</v>
      </c>
      <c r="C42" s="132" t="s">
        <v>78</v>
      </c>
      <c r="D42" s="155" t="s">
        <v>76</v>
      </c>
      <c r="E42" s="164">
        <v>66</v>
      </c>
      <c r="F42" s="164">
        <v>45</v>
      </c>
      <c r="G42" s="135">
        <v>21</v>
      </c>
      <c r="H42" s="135">
        <v>22</v>
      </c>
      <c r="I42" s="135">
        <v>0</v>
      </c>
      <c r="J42" s="135">
        <f t="shared" si="5"/>
        <v>157</v>
      </c>
      <c r="K42" s="135">
        <f t="shared" si="6"/>
        <v>268</v>
      </c>
      <c r="L42" s="164">
        <v>58</v>
      </c>
      <c r="M42" s="164">
        <v>70</v>
      </c>
      <c r="N42" s="135">
        <v>5</v>
      </c>
      <c r="O42" s="135">
        <v>13</v>
      </c>
      <c r="P42" s="135">
        <v>0</v>
      </c>
      <c r="Q42" s="135">
        <v>9</v>
      </c>
      <c r="R42" s="135">
        <f t="shared" si="7"/>
        <v>173</v>
      </c>
      <c r="S42" s="135">
        <f t="shared" si="8"/>
        <v>301</v>
      </c>
      <c r="T42" s="135">
        <f t="shared" si="9"/>
        <v>569</v>
      </c>
      <c r="U42" s="136">
        <v>3</v>
      </c>
    </row>
    <row r="43" spans="1:21" s="5" customFormat="1" ht="12.75">
      <c r="A43" s="131" t="s">
        <v>14</v>
      </c>
      <c r="B43" s="132" t="s">
        <v>105</v>
      </c>
      <c r="C43" s="132" t="s">
        <v>106</v>
      </c>
      <c r="D43" s="133" t="s">
        <v>48</v>
      </c>
      <c r="E43" s="135">
        <v>48</v>
      </c>
      <c r="F43" s="135">
        <v>45</v>
      </c>
      <c r="G43" s="135">
        <v>28</v>
      </c>
      <c r="H43" s="135">
        <v>28</v>
      </c>
      <c r="I43" s="135">
        <v>0</v>
      </c>
      <c r="J43" s="135">
        <f t="shared" si="5"/>
        <v>144</v>
      </c>
      <c r="K43" s="135">
        <f t="shared" si="6"/>
        <v>237</v>
      </c>
      <c r="L43" s="135">
        <v>80</v>
      </c>
      <c r="M43" s="135">
        <v>50</v>
      </c>
      <c r="N43" s="135">
        <v>0</v>
      </c>
      <c r="O43" s="135">
        <v>12</v>
      </c>
      <c r="P43" s="135">
        <v>0</v>
      </c>
      <c r="Q43" s="135">
        <v>3</v>
      </c>
      <c r="R43" s="135">
        <f t="shared" si="7"/>
        <v>185</v>
      </c>
      <c r="S43" s="135">
        <f t="shared" si="8"/>
        <v>315</v>
      </c>
      <c r="T43" s="135">
        <f t="shared" si="9"/>
        <v>552</v>
      </c>
      <c r="U43" s="136">
        <v>4</v>
      </c>
    </row>
    <row r="44" spans="1:21" s="5" customFormat="1" ht="12.75">
      <c r="A44" s="131" t="s">
        <v>14</v>
      </c>
      <c r="B44" s="132" t="s">
        <v>19</v>
      </c>
      <c r="C44" s="132" t="s">
        <v>20</v>
      </c>
      <c r="D44" s="133" t="s">
        <v>48</v>
      </c>
      <c r="E44" s="135">
        <v>47</v>
      </c>
      <c r="F44" s="135">
        <v>35</v>
      </c>
      <c r="G44" s="135">
        <v>12</v>
      </c>
      <c r="H44" s="135">
        <v>25</v>
      </c>
      <c r="I44" s="135">
        <v>0</v>
      </c>
      <c r="J44" s="135">
        <f t="shared" si="5"/>
        <v>163</v>
      </c>
      <c r="K44" s="135">
        <f t="shared" si="6"/>
        <v>245</v>
      </c>
      <c r="L44" s="135">
        <v>66</v>
      </c>
      <c r="M44" s="135">
        <v>30</v>
      </c>
      <c r="N44" s="135">
        <v>5</v>
      </c>
      <c r="O44" s="135">
        <v>2</v>
      </c>
      <c r="P44" s="135">
        <v>0</v>
      </c>
      <c r="Q44" s="135">
        <v>9</v>
      </c>
      <c r="R44" s="135">
        <f t="shared" si="7"/>
        <v>184</v>
      </c>
      <c r="S44" s="135">
        <f t="shared" si="8"/>
        <v>280</v>
      </c>
      <c r="T44" s="135">
        <f t="shared" si="9"/>
        <v>525</v>
      </c>
      <c r="U44" s="136">
        <v>5</v>
      </c>
    </row>
    <row r="45" spans="1:21" s="5" customFormat="1" ht="12.75">
      <c r="A45" s="131" t="s">
        <v>14</v>
      </c>
      <c r="B45" s="132" t="s">
        <v>94</v>
      </c>
      <c r="C45" s="132" t="s">
        <v>35</v>
      </c>
      <c r="D45" s="133" t="s">
        <v>7</v>
      </c>
      <c r="E45" s="135">
        <v>40</v>
      </c>
      <c r="F45" s="135">
        <v>35</v>
      </c>
      <c r="G45" s="135">
        <v>10</v>
      </c>
      <c r="H45" s="135">
        <v>20</v>
      </c>
      <c r="I45" s="135">
        <v>0</v>
      </c>
      <c r="J45" s="135">
        <f t="shared" si="5"/>
        <v>170</v>
      </c>
      <c r="K45" s="135">
        <f t="shared" si="6"/>
        <v>245</v>
      </c>
      <c r="L45" s="135">
        <v>56</v>
      </c>
      <c r="M45" s="135">
        <v>50</v>
      </c>
      <c r="N45" s="135">
        <v>5</v>
      </c>
      <c r="O45" s="135">
        <v>5</v>
      </c>
      <c r="P45" s="135">
        <v>0</v>
      </c>
      <c r="Q45" s="135">
        <v>20</v>
      </c>
      <c r="R45" s="135">
        <f t="shared" si="7"/>
        <v>170</v>
      </c>
      <c r="S45" s="135">
        <f t="shared" si="8"/>
        <v>276</v>
      </c>
      <c r="T45" s="135">
        <f t="shared" si="9"/>
        <v>521</v>
      </c>
      <c r="U45" s="136">
        <v>6</v>
      </c>
    </row>
    <row r="46" spans="1:21" s="5" customFormat="1" ht="22.5">
      <c r="A46" s="131" t="s">
        <v>14</v>
      </c>
      <c r="B46" s="132" t="s">
        <v>28</v>
      </c>
      <c r="C46" s="132" t="s">
        <v>29</v>
      </c>
      <c r="D46" s="155" t="s">
        <v>76</v>
      </c>
      <c r="E46" s="164">
        <v>26</v>
      </c>
      <c r="F46" s="164">
        <v>35</v>
      </c>
      <c r="G46" s="135">
        <v>0</v>
      </c>
      <c r="H46" s="135">
        <v>3</v>
      </c>
      <c r="I46" s="135">
        <v>0</v>
      </c>
      <c r="J46" s="135">
        <f t="shared" si="5"/>
        <v>197</v>
      </c>
      <c r="K46" s="135">
        <f t="shared" si="6"/>
        <v>258</v>
      </c>
      <c r="L46" s="164">
        <v>69</v>
      </c>
      <c r="M46" s="164">
        <v>10</v>
      </c>
      <c r="N46" s="135">
        <v>3</v>
      </c>
      <c r="O46" s="135">
        <v>17</v>
      </c>
      <c r="P46" s="135">
        <v>0</v>
      </c>
      <c r="Q46" s="135">
        <v>6</v>
      </c>
      <c r="R46" s="135">
        <f t="shared" si="7"/>
        <v>174</v>
      </c>
      <c r="S46" s="135">
        <f t="shared" si="8"/>
        <v>253</v>
      </c>
      <c r="T46" s="135">
        <f t="shared" si="9"/>
        <v>511</v>
      </c>
      <c r="U46" s="136">
        <v>7</v>
      </c>
    </row>
    <row r="47" spans="1:21" s="5" customFormat="1" ht="12.75">
      <c r="A47" s="131" t="s">
        <v>14</v>
      </c>
      <c r="B47" s="132" t="s">
        <v>9</v>
      </c>
      <c r="C47" s="132" t="s">
        <v>46</v>
      </c>
      <c r="D47" s="132" t="s">
        <v>22</v>
      </c>
      <c r="E47" s="135">
        <v>19</v>
      </c>
      <c r="F47" s="135">
        <v>50</v>
      </c>
      <c r="G47" s="135">
        <v>5</v>
      </c>
      <c r="H47" s="135">
        <v>23</v>
      </c>
      <c r="I47" s="135">
        <v>0</v>
      </c>
      <c r="J47" s="135">
        <f t="shared" si="5"/>
        <v>172</v>
      </c>
      <c r="K47" s="135">
        <f t="shared" si="6"/>
        <v>241</v>
      </c>
      <c r="L47" s="135">
        <v>75</v>
      </c>
      <c r="M47" s="135">
        <v>40</v>
      </c>
      <c r="N47" s="135">
        <v>29</v>
      </c>
      <c r="O47" s="135">
        <v>19</v>
      </c>
      <c r="P47" s="135">
        <v>3</v>
      </c>
      <c r="Q47" s="135">
        <v>12</v>
      </c>
      <c r="R47" s="135">
        <f t="shared" si="7"/>
        <v>137</v>
      </c>
      <c r="S47" s="135">
        <f t="shared" si="8"/>
        <v>252</v>
      </c>
      <c r="T47" s="135">
        <f t="shared" si="9"/>
        <v>493</v>
      </c>
      <c r="U47" s="136">
        <v>8</v>
      </c>
    </row>
    <row r="48" spans="1:21" s="5" customFormat="1" ht="13.5" thickBot="1">
      <c r="A48" s="137" t="s">
        <v>14</v>
      </c>
      <c r="B48" s="138" t="s">
        <v>101</v>
      </c>
      <c r="C48" s="138" t="s">
        <v>102</v>
      </c>
      <c r="D48" s="138" t="s">
        <v>37</v>
      </c>
      <c r="E48" s="141">
        <v>34</v>
      </c>
      <c r="F48" s="141">
        <v>35</v>
      </c>
      <c r="G48" s="141">
        <v>15</v>
      </c>
      <c r="H48" s="141">
        <v>12</v>
      </c>
      <c r="I48" s="141">
        <v>5</v>
      </c>
      <c r="J48" s="141">
        <f t="shared" si="5"/>
        <v>168</v>
      </c>
      <c r="K48" s="141">
        <f t="shared" si="6"/>
        <v>237</v>
      </c>
      <c r="L48" s="141">
        <v>49</v>
      </c>
      <c r="M48" s="141">
        <v>60</v>
      </c>
      <c r="N48" s="141">
        <v>32</v>
      </c>
      <c r="O48" s="141">
        <v>43</v>
      </c>
      <c r="P48" s="141">
        <v>8</v>
      </c>
      <c r="Q48" s="141">
        <v>29</v>
      </c>
      <c r="R48" s="141">
        <f t="shared" si="7"/>
        <v>88</v>
      </c>
      <c r="S48" s="141">
        <f t="shared" si="8"/>
        <v>197</v>
      </c>
      <c r="T48" s="141">
        <f t="shared" si="9"/>
        <v>434</v>
      </c>
      <c r="U48" s="142">
        <v>9</v>
      </c>
    </row>
    <row r="49" spans="1:21" s="5" customFormat="1" ht="12.75">
      <c r="A49" s="24" t="s">
        <v>17</v>
      </c>
      <c r="B49" s="121" t="s">
        <v>32</v>
      </c>
      <c r="C49" s="19" t="s">
        <v>33</v>
      </c>
      <c r="D49" s="22" t="s">
        <v>7</v>
      </c>
      <c r="E49" s="36">
        <v>80</v>
      </c>
      <c r="F49" s="36">
        <v>45</v>
      </c>
      <c r="G49" s="36">
        <v>0</v>
      </c>
      <c r="H49" s="36">
        <v>0</v>
      </c>
      <c r="I49" s="36">
        <v>0</v>
      </c>
      <c r="J49" s="36">
        <f t="shared" si="5"/>
        <v>200</v>
      </c>
      <c r="K49" s="36">
        <f t="shared" si="6"/>
        <v>325</v>
      </c>
      <c r="L49" s="36">
        <v>100</v>
      </c>
      <c r="M49" s="36">
        <v>80</v>
      </c>
      <c r="N49" s="36">
        <v>0</v>
      </c>
      <c r="O49" s="36">
        <v>0</v>
      </c>
      <c r="P49" s="36">
        <v>0</v>
      </c>
      <c r="Q49" s="36">
        <v>6</v>
      </c>
      <c r="R49" s="36">
        <f t="shared" si="7"/>
        <v>194</v>
      </c>
      <c r="S49" s="36">
        <f t="shared" si="8"/>
        <v>374</v>
      </c>
      <c r="T49" s="36">
        <f t="shared" si="9"/>
        <v>699</v>
      </c>
      <c r="U49" s="10">
        <v>1</v>
      </c>
    </row>
    <row r="50" spans="1:21" s="5" customFormat="1" ht="12.75">
      <c r="A50" s="9" t="s">
        <v>17</v>
      </c>
      <c r="B50" s="20" t="s">
        <v>61</v>
      </c>
      <c r="C50" s="20" t="s">
        <v>112</v>
      </c>
      <c r="D50" s="35" t="s">
        <v>7</v>
      </c>
      <c r="E50" s="37">
        <v>78</v>
      </c>
      <c r="F50" s="37">
        <v>45</v>
      </c>
      <c r="G50" s="37">
        <v>5</v>
      </c>
      <c r="H50" s="37">
        <v>17</v>
      </c>
      <c r="I50" s="37">
        <v>10</v>
      </c>
      <c r="J50" s="37">
        <f t="shared" si="5"/>
        <v>168</v>
      </c>
      <c r="K50" s="37">
        <f t="shared" si="6"/>
        <v>291</v>
      </c>
      <c r="L50" s="37">
        <v>62</v>
      </c>
      <c r="M50" s="37">
        <v>80</v>
      </c>
      <c r="N50" s="37">
        <v>0</v>
      </c>
      <c r="O50" s="37">
        <v>12</v>
      </c>
      <c r="P50" s="37">
        <v>0</v>
      </c>
      <c r="Q50" s="37">
        <v>3</v>
      </c>
      <c r="R50" s="37">
        <f t="shared" si="7"/>
        <v>185</v>
      </c>
      <c r="S50" s="37">
        <f t="shared" si="8"/>
        <v>327</v>
      </c>
      <c r="T50" s="37">
        <f t="shared" si="9"/>
        <v>618</v>
      </c>
      <c r="U50" s="11">
        <v>2</v>
      </c>
    </row>
    <row r="51" spans="1:21" s="5" customFormat="1" ht="12.75">
      <c r="A51" s="9" t="s">
        <v>17</v>
      </c>
      <c r="B51" s="20" t="s">
        <v>72</v>
      </c>
      <c r="C51" s="20" t="s">
        <v>73</v>
      </c>
      <c r="D51" s="35" t="s">
        <v>7</v>
      </c>
      <c r="E51" s="37">
        <v>76</v>
      </c>
      <c r="F51" s="37">
        <v>35</v>
      </c>
      <c r="G51" s="37">
        <v>0</v>
      </c>
      <c r="H51" s="37">
        <v>1</v>
      </c>
      <c r="I51" s="37">
        <v>20</v>
      </c>
      <c r="J51" s="37">
        <f t="shared" si="5"/>
        <v>179</v>
      </c>
      <c r="K51" s="37">
        <f t="shared" si="6"/>
        <v>290</v>
      </c>
      <c r="L51" s="37">
        <v>41</v>
      </c>
      <c r="M51" s="37">
        <v>70</v>
      </c>
      <c r="N51" s="37">
        <v>7</v>
      </c>
      <c r="O51" s="37">
        <v>4</v>
      </c>
      <c r="P51" s="37">
        <v>0</v>
      </c>
      <c r="Q51" s="37">
        <v>0</v>
      </c>
      <c r="R51" s="37">
        <f t="shared" si="7"/>
        <v>189</v>
      </c>
      <c r="S51" s="37">
        <f t="shared" si="8"/>
        <v>300</v>
      </c>
      <c r="T51" s="37">
        <f t="shared" si="9"/>
        <v>590</v>
      </c>
      <c r="U51" s="11">
        <v>3</v>
      </c>
    </row>
    <row r="52" spans="1:21" s="5" customFormat="1" ht="12.75">
      <c r="A52" s="9" t="s">
        <v>17</v>
      </c>
      <c r="B52" s="20" t="s">
        <v>23</v>
      </c>
      <c r="C52" s="20" t="s">
        <v>24</v>
      </c>
      <c r="D52" s="20" t="s">
        <v>22</v>
      </c>
      <c r="E52" s="37">
        <v>66</v>
      </c>
      <c r="F52" s="37">
        <v>35</v>
      </c>
      <c r="G52" s="37">
        <v>10</v>
      </c>
      <c r="H52" s="37">
        <v>15</v>
      </c>
      <c r="I52" s="37">
        <v>13</v>
      </c>
      <c r="J52" s="37">
        <f t="shared" si="5"/>
        <v>162</v>
      </c>
      <c r="K52" s="37">
        <f t="shared" si="6"/>
        <v>263</v>
      </c>
      <c r="L52" s="37">
        <v>54</v>
      </c>
      <c r="M52" s="37">
        <v>70</v>
      </c>
      <c r="N52" s="37">
        <v>0</v>
      </c>
      <c r="O52" s="37">
        <v>4</v>
      </c>
      <c r="P52" s="37">
        <v>0</v>
      </c>
      <c r="Q52" s="37">
        <v>6</v>
      </c>
      <c r="R52" s="37">
        <f t="shared" si="7"/>
        <v>190</v>
      </c>
      <c r="S52" s="37">
        <f t="shared" si="8"/>
        <v>314</v>
      </c>
      <c r="T52" s="37">
        <f t="shared" si="9"/>
        <v>577</v>
      </c>
      <c r="U52" s="11">
        <v>4</v>
      </c>
    </row>
    <row r="53" spans="1:21" s="5" customFormat="1" ht="12.75">
      <c r="A53" s="9" t="s">
        <v>17</v>
      </c>
      <c r="B53" s="20" t="s">
        <v>49</v>
      </c>
      <c r="C53" s="20" t="s">
        <v>50</v>
      </c>
      <c r="D53" s="35" t="s">
        <v>48</v>
      </c>
      <c r="E53" s="37">
        <v>78</v>
      </c>
      <c r="F53" s="37">
        <v>45</v>
      </c>
      <c r="G53" s="37">
        <v>5</v>
      </c>
      <c r="H53" s="37">
        <v>2</v>
      </c>
      <c r="I53" s="37">
        <v>10</v>
      </c>
      <c r="J53" s="37">
        <f t="shared" si="5"/>
        <v>183</v>
      </c>
      <c r="K53" s="37">
        <f t="shared" si="6"/>
        <v>306</v>
      </c>
      <c r="L53" s="37">
        <v>80</v>
      </c>
      <c r="M53" s="37">
        <v>50</v>
      </c>
      <c r="N53" s="37">
        <v>13</v>
      </c>
      <c r="O53" s="37">
        <v>58</v>
      </c>
      <c r="P53" s="37">
        <v>0</v>
      </c>
      <c r="Q53" s="37">
        <v>0</v>
      </c>
      <c r="R53" s="37">
        <f t="shared" si="7"/>
        <v>129</v>
      </c>
      <c r="S53" s="37">
        <f t="shared" si="8"/>
        <v>259</v>
      </c>
      <c r="T53" s="37">
        <f t="shared" si="9"/>
        <v>565</v>
      </c>
      <c r="U53" s="11">
        <v>5</v>
      </c>
    </row>
    <row r="54" spans="1:21" s="5" customFormat="1" ht="12.75">
      <c r="A54" s="9" t="s">
        <v>17</v>
      </c>
      <c r="B54" s="20" t="s">
        <v>81</v>
      </c>
      <c r="C54" s="20" t="s">
        <v>82</v>
      </c>
      <c r="D54" s="29" t="s">
        <v>37</v>
      </c>
      <c r="E54" s="37">
        <v>90</v>
      </c>
      <c r="F54" s="37">
        <v>45</v>
      </c>
      <c r="G54" s="37">
        <v>15</v>
      </c>
      <c r="H54" s="37">
        <v>25</v>
      </c>
      <c r="I54" s="37">
        <v>27</v>
      </c>
      <c r="J54" s="37">
        <f t="shared" si="5"/>
        <v>133</v>
      </c>
      <c r="K54" s="37">
        <f t="shared" si="6"/>
        <v>268</v>
      </c>
      <c r="L54" s="37">
        <v>80</v>
      </c>
      <c r="M54" s="37">
        <v>90</v>
      </c>
      <c r="N54" s="37">
        <v>25</v>
      </c>
      <c r="O54" s="37">
        <v>39</v>
      </c>
      <c r="P54" s="37">
        <v>11</v>
      </c>
      <c r="Q54" s="37">
        <v>20</v>
      </c>
      <c r="R54" s="37">
        <f t="shared" si="7"/>
        <v>105</v>
      </c>
      <c r="S54" s="37">
        <f t="shared" si="8"/>
        <v>275</v>
      </c>
      <c r="T54" s="37">
        <f t="shared" si="9"/>
        <v>543</v>
      </c>
      <c r="U54" s="11">
        <v>6</v>
      </c>
    </row>
    <row r="55" spans="1:21" s="5" customFormat="1" ht="25.5">
      <c r="A55" s="9" t="s">
        <v>17</v>
      </c>
      <c r="B55" s="20" t="s">
        <v>47</v>
      </c>
      <c r="C55" s="20" t="s">
        <v>67</v>
      </c>
      <c r="D55" s="35" t="s">
        <v>110</v>
      </c>
      <c r="E55" s="37">
        <v>64</v>
      </c>
      <c r="F55" s="37">
        <v>45</v>
      </c>
      <c r="G55" s="37">
        <v>18</v>
      </c>
      <c r="H55" s="37">
        <v>29</v>
      </c>
      <c r="I55" s="37">
        <v>0</v>
      </c>
      <c r="J55" s="37">
        <f t="shared" si="5"/>
        <v>153</v>
      </c>
      <c r="K55" s="37">
        <f t="shared" si="6"/>
        <v>262</v>
      </c>
      <c r="L55" s="37">
        <v>47</v>
      </c>
      <c r="M55" s="37">
        <v>60</v>
      </c>
      <c r="N55" s="37">
        <v>5</v>
      </c>
      <c r="O55" s="37">
        <v>8</v>
      </c>
      <c r="P55" s="37">
        <v>0</v>
      </c>
      <c r="Q55" s="37">
        <v>29</v>
      </c>
      <c r="R55" s="37">
        <f t="shared" si="7"/>
        <v>158</v>
      </c>
      <c r="S55" s="37">
        <f t="shared" si="8"/>
        <v>265</v>
      </c>
      <c r="T55" s="37">
        <f t="shared" si="9"/>
        <v>527</v>
      </c>
      <c r="U55" s="11">
        <v>7</v>
      </c>
    </row>
    <row r="56" spans="1:21" s="5" customFormat="1" ht="25.5">
      <c r="A56" s="9" t="s">
        <v>17</v>
      </c>
      <c r="B56" s="20" t="s">
        <v>68</v>
      </c>
      <c r="C56" s="20" t="s">
        <v>69</v>
      </c>
      <c r="D56" s="35" t="s">
        <v>110</v>
      </c>
      <c r="E56" s="37">
        <v>54</v>
      </c>
      <c r="F56" s="37">
        <v>40</v>
      </c>
      <c r="G56" s="37">
        <v>20</v>
      </c>
      <c r="H56" s="37">
        <v>10</v>
      </c>
      <c r="I56" s="37">
        <v>0</v>
      </c>
      <c r="J56" s="37">
        <f t="shared" si="5"/>
        <v>170</v>
      </c>
      <c r="K56" s="37">
        <f t="shared" si="6"/>
        <v>264</v>
      </c>
      <c r="L56" s="37">
        <v>53</v>
      </c>
      <c r="M56" s="37">
        <v>40</v>
      </c>
      <c r="N56" s="37">
        <v>38</v>
      </c>
      <c r="O56" s="37">
        <v>10</v>
      </c>
      <c r="P56" s="37">
        <v>0</v>
      </c>
      <c r="Q56" s="37">
        <v>32</v>
      </c>
      <c r="R56" s="37">
        <f t="shared" si="7"/>
        <v>120</v>
      </c>
      <c r="S56" s="37">
        <f t="shared" si="8"/>
        <v>213</v>
      </c>
      <c r="T56" s="37">
        <f t="shared" si="9"/>
        <v>477</v>
      </c>
      <c r="U56" s="11">
        <v>8</v>
      </c>
    </row>
    <row r="57" spans="1:21" s="5" customFormat="1" ht="25.5">
      <c r="A57" s="9" t="s">
        <v>17</v>
      </c>
      <c r="B57" s="20" t="s">
        <v>70</v>
      </c>
      <c r="C57" s="20" t="s">
        <v>71</v>
      </c>
      <c r="D57" s="35" t="s">
        <v>110</v>
      </c>
      <c r="E57" s="37">
        <v>46</v>
      </c>
      <c r="F57" s="37">
        <v>40</v>
      </c>
      <c r="G57" s="37">
        <v>12</v>
      </c>
      <c r="H57" s="37">
        <v>12</v>
      </c>
      <c r="I57" s="37">
        <v>0</v>
      </c>
      <c r="J57" s="37">
        <f t="shared" si="5"/>
        <v>176</v>
      </c>
      <c r="K57" s="37">
        <f t="shared" si="6"/>
        <v>262</v>
      </c>
      <c r="L57" s="37">
        <v>43</v>
      </c>
      <c r="M57" s="37">
        <v>50</v>
      </c>
      <c r="N57" s="37">
        <v>16</v>
      </c>
      <c r="O57" s="37">
        <v>45</v>
      </c>
      <c r="P57" s="37">
        <v>5</v>
      </c>
      <c r="Q57" s="37">
        <v>32</v>
      </c>
      <c r="R57" s="37">
        <f t="shared" si="7"/>
        <v>102</v>
      </c>
      <c r="S57" s="37">
        <f t="shared" si="8"/>
        <v>195</v>
      </c>
      <c r="T57" s="37">
        <f t="shared" si="9"/>
        <v>457</v>
      </c>
      <c r="U57" s="11">
        <v>9</v>
      </c>
    </row>
    <row r="58" spans="1:21" s="5" customFormat="1" ht="12.75">
      <c r="A58" s="9" t="s">
        <v>17</v>
      </c>
      <c r="B58" s="20" t="s">
        <v>92</v>
      </c>
      <c r="C58" s="20" t="s">
        <v>93</v>
      </c>
      <c r="D58" s="35" t="s">
        <v>7</v>
      </c>
      <c r="E58" s="27">
        <v>38</v>
      </c>
      <c r="F58" s="27">
        <v>40</v>
      </c>
      <c r="G58" s="37">
        <v>15</v>
      </c>
      <c r="H58" s="37">
        <v>45</v>
      </c>
      <c r="I58" s="37">
        <v>0</v>
      </c>
      <c r="J58" s="37">
        <f t="shared" si="5"/>
        <v>140</v>
      </c>
      <c r="K58" s="37">
        <f t="shared" si="6"/>
        <v>218</v>
      </c>
      <c r="L58" s="27">
        <v>54</v>
      </c>
      <c r="M58" s="27">
        <v>20</v>
      </c>
      <c r="N58" s="37">
        <v>5</v>
      </c>
      <c r="O58" s="37">
        <v>37</v>
      </c>
      <c r="P58" s="37">
        <v>0</v>
      </c>
      <c r="Q58" s="37">
        <v>26</v>
      </c>
      <c r="R58" s="37">
        <f t="shared" si="7"/>
        <v>132</v>
      </c>
      <c r="S58" s="37">
        <f t="shared" si="8"/>
        <v>206</v>
      </c>
      <c r="T58" s="37">
        <f t="shared" si="9"/>
        <v>424</v>
      </c>
      <c r="U58" s="11">
        <v>10</v>
      </c>
    </row>
    <row r="59" spans="1:21" s="5" customFormat="1" ht="26.25" thickBot="1">
      <c r="A59" s="18" t="s">
        <v>17</v>
      </c>
      <c r="B59" s="21" t="s">
        <v>61</v>
      </c>
      <c r="C59" s="21" t="s">
        <v>111</v>
      </c>
      <c r="D59" s="23" t="s">
        <v>110</v>
      </c>
      <c r="E59" s="38">
        <v>59</v>
      </c>
      <c r="F59" s="38">
        <v>40</v>
      </c>
      <c r="G59" s="38">
        <v>27</v>
      </c>
      <c r="H59" s="38">
        <v>63</v>
      </c>
      <c r="I59" s="38">
        <v>32</v>
      </c>
      <c r="J59" s="38">
        <f t="shared" si="5"/>
        <v>78</v>
      </c>
      <c r="K59" s="38">
        <f t="shared" si="6"/>
        <v>177</v>
      </c>
      <c r="L59" s="38">
        <v>67</v>
      </c>
      <c r="M59" s="38">
        <v>30</v>
      </c>
      <c r="N59" s="38">
        <v>28</v>
      </c>
      <c r="O59" s="38">
        <v>43</v>
      </c>
      <c r="P59" s="38">
        <v>5</v>
      </c>
      <c r="Q59" s="38">
        <v>35</v>
      </c>
      <c r="R59" s="38">
        <f t="shared" si="7"/>
        <v>89</v>
      </c>
      <c r="S59" s="38">
        <f t="shared" si="8"/>
        <v>186</v>
      </c>
      <c r="T59" s="38">
        <f t="shared" si="9"/>
        <v>363</v>
      </c>
      <c r="U59" s="58">
        <v>11</v>
      </c>
    </row>
    <row r="64" ht="12.75" hidden="1">
      <c r="B64" s="5" t="s">
        <v>11</v>
      </c>
    </row>
    <row r="65" ht="12.75" hidden="1">
      <c r="B65" s="5" t="s">
        <v>25</v>
      </c>
    </row>
  </sheetData>
  <mergeCells count="21">
    <mergeCell ref="C4:F4"/>
    <mergeCell ref="B1:H1"/>
    <mergeCell ref="B2:H2"/>
    <mergeCell ref="I3:J3"/>
    <mergeCell ref="C3:F3"/>
    <mergeCell ref="R3:S3"/>
    <mergeCell ref="I4:J4"/>
    <mergeCell ref="A6:A8"/>
    <mergeCell ref="B6:B8"/>
    <mergeCell ref="C6:C8"/>
    <mergeCell ref="D6:D8"/>
    <mergeCell ref="E6:J6"/>
    <mergeCell ref="K6:K8"/>
    <mergeCell ref="L6:R6"/>
    <mergeCell ref="S6:S8"/>
    <mergeCell ref="T6:T8"/>
    <mergeCell ref="U6:U8"/>
    <mergeCell ref="E7:F7"/>
    <mergeCell ref="G7:J7"/>
    <mergeCell ref="L7:M7"/>
    <mergeCell ref="N7:R7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O5" sqref="O5"/>
    </sheetView>
  </sheetViews>
  <sheetFormatPr defaultColWidth="9.140625" defaultRowHeight="12.75"/>
  <cols>
    <col min="2" max="2" width="14.140625" style="0" bestFit="1" customWidth="1"/>
    <col min="3" max="3" width="12.140625" style="0" bestFit="1" customWidth="1"/>
    <col min="4" max="4" width="21.8515625" style="0" bestFit="1" customWidth="1"/>
    <col min="5" max="6" width="0" style="0" hidden="1" customWidth="1"/>
  </cols>
  <sheetData>
    <row r="1" spans="1:2" ht="15.75" thickBot="1">
      <c r="A1" s="195" t="s">
        <v>131</v>
      </c>
      <c r="B1" s="195"/>
    </row>
    <row r="2" ht="13.5" thickBot="1">
      <c r="A2" s="55" t="s">
        <v>134</v>
      </c>
    </row>
    <row r="3" spans="1:12" ht="15.75" thickBot="1">
      <c r="A3" s="205" t="s">
        <v>18</v>
      </c>
      <c r="B3" s="205" t="s">
        <v>1</v>
      </c>
      <c r="C3" s="205" t="s">
        <v>0</v>
      </c>
      <c r="D3" s="207" t="s">
        <v>26</v>
      </c>
      <c r="E3" s="196">
        <v>39942</v>
      </c>
      <c r="F3" s="197"/>
      <c r="G3" s="197"/>
      <c r="H3" s="197"/>
      <c r="I3" s="197"/>
      <c r="J3" s="198"/>
      <c r="K3" s="193" t="s">
        <v>121</v>
      </c>
      <c r="L3" s="193" t="s">
        <v>2</v>
      </c>
    </row>
    <row r="4" spans="1:12" ht="15.75" thickBot="1">
      <c r="A4" s="194"/>
      <c r="B4" s="199"/>
      <c r="C4" s="199"/>
      <c r="D4" s="208"/>
      <c r="E4" s="201" t="s">
        <v>115</v>
      </c>
      <c r="F4" s="202"/>
      <c r="G4" s="203" t="s">
        <v>125</v>
      </c>
      <c r="H4" s="203"/>
      <c r="I4" s="203"/>
      <c r="J4" s="204"/>
      <c r="K4" s="199"/>
      <c r="L4" s="194"/>
    </row>
    <row r="5" spans="1:12" ht="39" thickBot="1">
      <c r="A5" s="206"/>
      <c r="B5" s="200"/>
      <c r="C5" s="200"/>
      <c r="D5" s="209"/>
      <c r="E5" s="59" t="s">
        <v>127</v>
      </c>
      <c r="F5" s="59" t="s">
        <v>128</v>
      </c>
      <c r="G5" s="60" t="s">
        <v>117</v>
      </c>
      <c r="H5" s="60" t="s">
        <v>118</v>
      </c>
      <c r="I5" s="60" t="s">
        <v>119</v>
      </c>
      <c r="J5" s="59" t="s">
        <v>120</v>
      </c>
      <c r="K5" s="200"/>
      <c r="L5" s="194"/>
    </row>
    <row r="6" spans="1:12" ht="12.75">
      <c r="A6" s="61" t="s">
        <v>12</v>
      </c>
      <c r="B6" s="62" t="s">
        <v>89</v>
      </c>
      <c r="C6" s="62" t="s">
        <v>90</v>
      </c>
      <c r="D6" s="84" t="s">
        <v>7</v>
      </c>
      <c r="E6" s="85"/>
      <c r="F6" s="85"/>
      <c r="G6" s="61">
        <v>17</v>
      </c>
      <c r="H6" s="61">
        <v>13</v>
      </c>
      <c r="I6" s="61">
        <v>5</v>
      </c>
      <c r="J6" s="65">
        <f>200-G6-H6-I6</f>
        <v>165</v>
      </c>
      <c r="K6" s="66">
        <f>E6+F6+J6</f>
        <v>165</v>
      </c>
      <c r="L6" s="67">
        <v>1</v>
      </c>
    </row>
    <row r="7" spans="1:12" ht="13.5" thickBot="1">
      <c r="A7" s="78" t="s">
        <v>12</v>
      </c>
      <c r="B7" s="79" t="s">
        <v>103</v>
      </c>
      <c r="C7" s="79" t="s">
        <v>104</v>
      </c>
      <c r="D7" s="80" t="s">
        <v>48</v>
      </c>
      <c r="E7" s="81"/>
      <c r="F7" s="81"/>
      <c r="G7" s="78">
        <v>30</v>
      </c>
      <c r="H7" s="78">
        <v>37</v>
      </c>
      <c r="I7" s="78">
        <v>8</v>
      </c>
      <c r="J7" s="78">
        <f>200-G7-H7-I7</f>
        <v>125</v>
      </c>
      <c r="K7" s="82">
        <f>E7+F7+J7</f>
        <v>125</v>
      </c>
      <c r="L7" s="83">
        <v>2</v>
      </c>
    </row>
    <row r="8" ht="13.5" thickBot="1">
      <c r="A8" s="55" t="s">
        <v>132</v>
      </c>
    </row>
    <row r="9" spans="1:12" ht="22.5">
      <c r="A9" s="61" t="s">
        <v>15</v>
      </c>
      <c r="B9" s="62" t="s">
        <v>30</v>
      </c>
      <c r="C9" s="62" t="s">
        <v>27</v>
      </c>
      <c r="D9" s="63" t="s">
        <v>76</v>
      </c>
      <c r="E9" s="64"/>
      <c r="F9" s="64"/>
      <c r="G9" s="61">
        <v>0</v>
      </c>
      <c r="H9" s="61">
        <v>7</v>
      </c>
      <c r="I9" s="61">
        <v>0</v>
      </c>
      <c r="J9" s="65">
        <f aca="true" t="shared" si="0" ref="J9:J16">200-G9-H9-I9</f>
        <v>193</v>
      </c>
      <c r="K9" s="66">
        <f aca="true" t="shared" si="1" ref="K9:K16">E9+F9+J9</f>
        <v>193</v>
      </c>
      <c r="L9" s="67">
        <v>1</v>
      </c>
    </row>
    <row r="10" spans="1:12" ht="12.75">
      <c r="A10" s="68" t="s">
        <v>15</v>
      </c>
      <c r="B10" s="69" t="s">
        <v>91</v>
      </c>
      <c r="C10" s="69" t="s">
        <v>73</v>
      </c>
      <c r="D10" s="70" t="s">
        <v>7</v>
      </c>
      <c r="E10" s="71"/>
      <c r="F10" s="71"/>
      <c r="G10" s="68">
        <v>7</v>
      </c>
      <c r="H10" s="68">
        <v>11</v>
      </c>
      <c r="I10" s="68">
        <v>0</v>
      </c>
      <c r="J10" s="68">
        <f t="shared" si="0"/>
        <v>182</v>
      </c>
      <c r="K10" s="72">
        <f t="shared" si="1"/>
        <v>182</v>
      </c>
      <c r="L10" s="73">
        <v>2</v>
      </c>
    </row>
    <row r="11" spans="1:12" ht="12.75">
      <c r="A11" s="68" t="s">
        <v>15</v>
      </c>
      <c r="B11" s="69" t="s">
        <v>4</v>
      </c>
      <c r="C11" s="69" t="s">
        <v>64</v>
      </c>
      <c r="D11" s="74" t="s">
        <v>37</v>
      </c>
      <c r="E11" s="71"/>
      <c r="F11" s="71"/>
      <c r="G11" s="68">
        <v>20</v>
      </c>
      <c r="H11" s="68">
        <v>3</v>
      </c>
      <c r="I11" s="68">
        <v>0</v>
      </c>
      <c r="J11" s="68">
        <f t="shared" si="0"/>
        <v>177</v>
      </c>
      <c r="K11" s="72">
        <f t="shared" si="1"/>
        <v>177</v>
      </c>
      <c r="L11" s="73">
        <v>3</v>
      </c>
    </row>
    <row r="12" spans="1:12" ht="22.5">
      <c r="A12" s="68" t="s">
        <v>15</v>
      </c>
      <c r="B12" s="69" t="s">
        <v>61</v>
      </c>
      <c r="C12" s="69" t="s">
        <v>75</v>
      </c>
      <c r="D12" s="75" t="s">
        <v>76</v>
      </c>
      <c r="E12" s="76"/>
      <c r="F12" s="76"/>
      <c r="G12" s="68">
        <v>15</v>
      </c>
      <c r="H12" s="68">
        <v>14</v>
      </c>
      <c r="I12" s="68">
        <v>0</v>
      </c>
      <c r="J12" s="68">
        <f t="shared" si="0"/>
        <v>171</v>
      </c>
      <c r="K12" s="72">
        <f t="shared" si="1"/>
        <v>171</v>
      </c>
      <c r="L12" s="73">
        <v>4</v>
      </c>
    </row>
    <row r="13" spans="1:12" ht="12.75">
      <c r="A13" s="68" t="s">
        <v>15</v>
      </c>
      <c r="B13" s="69" t="s">
        <v>87</v>
      </c>
      <c r="C13" s="69" t="s">
        <v>88</v>
      </c>
      <c r="D13" s="70" t="s">
        <v>7</v>
      </c>
      <c r="E13" s="71"/>
      <c r="F13" s="71"/>
      <c r="G13" s="68">
        <v>5</v>
      </c>
      <c r="H13" s="68">
        <v>25</v>
      </c>
      <c r="I13" s="68">
        <v>0</v>
      </c>
      <c r="J13" s="68">
        <f t="shared" si="0"/>
        <v>170</v>
      </c>
      <c r="K13" s="72">
        <f t="shared" si="1"/>
        <v>170</v>
      </c>
      <c r="L13" s="73">
        <v>5</v>
      </c>
    </row>
    <row r="14" spans="1:12" ht="12.75">
      <c r="A14" s="68" t="s">
        <v>15</v>
      </c>
      <c r="B14" s="69" t="s">
        <v>85</v>
      </c>
      <c r="C14" s="69" t="s">
        <v>86</v>
      </c>
      <c r="D14" s="70" t="s">
        <v>7</v>
      </c>
      <c r="E14" s="77"/>
      <c r="F14" s="77"/>
      <c r="G14" s="68">
        <v>5</v>
      </c>
      <c r="H14" s="68">
        <v>31</v>
      </c>
      <c r="I14" s="68">
        <v>0</v>
      </c>
      <c r="J14" s="68">
        <f t="shared" si="0"/>
        <v>164</v>
      </c>
      <c r="K14" s="72">
        <f t="shared" si="1"/>
        <v>164</v>
      </c>
      <c r="L14" s="73">
        <v>6</v>
      </c>
    </row>
    <row r="15" spans="1:12" ht="12.75">
      <c r="A15" s="68" t="s">
        <v>15</v>
      </c>
      <c r="B15" s="69" t="s">
        <v>80</v>
      </c>
      <c r="C15" s="69" t="s">
        <v>116</v>
      </c>
      <c r="D15" s="70" t="s">
        <v>48</v>
      </c>
      <c r="E15" s="77"/>
      <c r="F15" s="77"/>
      <c r="G15" s="68">
        <v>35</v>
      </c>
      <c r="H15" s="68">
        <v>15</v>
      </c>
      <c r="I15" s="68">
        <v>3</v>
      </c>
      <c r="J15" s="68">
        <f t="shared" si="0"/>
        <v>147</v>
      </c>
      <c r="K15" s="72">
        <f t="shared" si="1"/>
        <v>147</v>
      </c>
      <c r="L15" s="73">
        <v>7</v>
      </c>
    </row>
    <row r="16" spans="1:12" ht="13.5" thickBot="1">
      <c r="A16" s="78" t="s">
        <v>15</v>
      </c>
      <c r="B16" s="79" t="s">
        <v>21</v>
      </c>
      <c r="C16" s="79" t="s">
        <v>130</v>
      </c>
      <c r="D16" s="80" t="s">
        <v>48</v>
      </c>
      <c r="E16" s="81"/>
      <c r="F16" s="81"/>
      <c r="G16" s="78">
        <v>40</v>
      </c>
      <c r="H16" s="78">
        <v>9</v>
      </c>
      <c r="I16" s="78">
        <v>13</v>
      </c>
      <c r="J16" s="78">
        <f t="shared" si="0"/>
        <v>138</v>
      </c>
      <c r="K16" s="82">
        <f t="shared" si="1"/>
        <v>138</v>
      </c>
      <c r="L16" s="83">
        <v>8</v>
      </c>
    </row>
    <row r="17" ht="13.5" thickBot="1">
      <c r="A17" s="54" t="s">
        <v>135</v>
      </c>
    </row>
    <row r="18" spans="1:12" ht="12.75">
      <c r="A18" s="61" t="s">
        <v>13</v>
      </c>
      <c r="B18" s="62" t="s">
        <v>42</v>
      </c>
      <c r="C18" s="62" t="s">
        <v>43</v>
      </c>
      <c r="D18" s="62" t="s">
        <v>37</v>
      </c>
      <c r="E18" s="86"/>
      <c r="F18" s="86"/>
      <c r="G18" s="86">
        <v>0</v>
      </c>
      <c r="H18" s="86">
        <v>3</v>
      </c>
      <c r="I18" s="86">
        <v>0</v>
      </c>
      <c r="J18" s="87">
        <f aca="true" t="shared" si="2" ref="J18:J25">200-G18-H18-I18</f>
        <v>197</v>
      </c>
      <c r="K18" s="88">
        <f aca="true" t="shared" si="3" ref="K18:K25">E18+F18+J18</f>
        <v>197</v>
      </c>
      <c r="L18" s="67">
        <v>1</v>
      </c>
    </row>
    <row r="19" spans="1:12" ht="12.75">
      <c r="A19" s="68" t="s">
        <v>13</v>
      </c>
      <c r="B19" s="89" t="s">
        <v>44</v>
      </c>
      <c r="C19" s="89" t="s">
        <v>45</v>
      </c>
      <c r="D19" s="90" t="s">
        <v>37</v>
      </c>
      <c r="E19" s="91"/>
      <c r="F19" s="92"/>
      <c r="G19" s="91">
        <v>5</v>
      </c>
      <c r="H19" s="91">
        <v>2</v>
      </c>
      <c r="I19" s="91">
        <v>0</v>
      </c>
      <c r="J19" s="91">
        <f t="shared" si="2"/>
        <v>193</v>
      </c>
      <c r="K19" s="93">
        <f t="shared" si="3"/>
        <v>193</v>
      </c>
      <c r="L19" s="73">
        <v>2</v>
      </c>
    </row>
    <row r="20" spans="1:12" ht="22.5">
      <c r="A20" s="68" t="s">
        <v>13</v>
      </c>
      <c r="B20" s="89" t="s">
        <v>65</v>
      </c>
      <c r="C20" s="89" t="s">
        <v>66</v>
      </c>
      <c r="D20" s="94" t="s">
        <v>76</v>
      </c>
      <c r="E20" s="91"/>
      <c r="F20" s="95"/>
      <c r="G20" s="91">
        <v>0</v>
      </c>
      <c r="H20" s="91">
        <v>9</v>
      </c>
      <c r="I20" s="91">
        <v>3</v>
      </c>
      <c r="J20" s="91">
        <f t="shared" si="2"/>
        <v>188</v>
      </c>
      <c r="K20" s="93">
        <f t="shared" si="3"/>
        <v>188</v>
      </c>
      <c r="L20" s="73">
        <v>3</v>
      </c>
    </row>
    <row r="21" spans="1:12" ht="12.75">
      <c r="A21" s="68" t="s">
        <v>13</v>
      </c>
      <c r="B21" s="89" t="s">
        <v>40</v>
      </c>
      <c r="C21" s="89" t="s">
        <v>41</v>
      </c>
      <c r="D21" s="89" t="s">
        <v>37</v>
      </c>
      <c r="E21" s="91"/>
      <c r="F21" s="92"/>
      <c r="G21" s="91">
        <v>12</v>
      </c>
      <c r="H21" s="91">
        <v>25</v>
      </c>
      <c r="I21" s="91">
        <v>5</v>
      </c>
      <c r="J21" s="91">
        <f t="shared" si="2"/>
        <v>158</v>
      </c>
      <c r="K21" s="93">
        <f t="shared" si="3"/>
        <v>158</v>
      </c>
      <c r="L21" s="73">
        <v>4</v>
      </c>
    </row>
    <row r="22" spans="1:12" ht="12.75">
      <c r="A22" s="68" t="s">
        <v>13</v>
      </c>
      <c r="B22" s="89" t="s">
        <v>79</v>
      </c>
      <c r="C22" s="89" t="s">
        <v>95</v>
      </c>
      <c r="D22" s="90" t="s">
        <v>37</v>
      </c>
      <c r="E22" s="91"/>
      <c r="F22" s="92"/>
      <c r="G22" s="91">
        <v>26</v>
      </c>
      <c r="H22" s="91">
        <v>7</v>
      </c>
      <c r="I22" s="91">
        <v>10</v>
      </c>
      <c r="J22" s="91">
        <f t="shared" si="2"/>
        <v>157</v>
      </c>
      <c r="K22" s="93">
        <f t="shared" si="3"/>
        <v>157</v>
      </c>
      <c r="L22" s="73">
        <v>5</v>
      </c>
    </row>
    <row r="23" spans="1:12" ht="12.75">
      <c r="A23" s="68" t="s">
        <v>13</v>
      </c>
      <c r="B23" s="89" t="s">
        <v>96</v>
      </c>
      <c r="C23" s="89" t="s">
        <v>97</v>
      </c>
      <c r="D23" s="69" t="s">
        <v>22</v>
      </c>
      <c r="E23" s="91"/>
      <c r="F23" s="91"/>
      <c r="G23" s="91">
        <v>23</v>
      </c>
      <c r="H23" s="91">
        <v>21</v>
      </c>
      <c r="I23" s="91">
        <v>3</v>
      </c>
      <c r="J23" s="91">
        <f t="shared" si="2"/>
        <v>153</v>
      </c>
      <c r="K23" s="93">
        <f t="shared" si="3"/>
        <v>153</v>
      </c>
      <c r="L23" s="73">
        <v>6</v>
      </c>
    </row>
    <row r="24" spans="1:12" ht="12.75">
      <c r="A24" s="68" t="s">
        <v>13</v>
      </c>
      <c r="B24" s="69" t="s">
        <v>3</v>
      </c>
      <c r="C24" s="69" t="s">
        <v>52</v>
      </c>
      <c r="D24" s="69" t="s">
        <v>113</v>
      </c>
      <c r="E24" s="92"/>
      <c r="F24" s="96"/>
      <c r="G24" s="91">
        <v>25</v>
      </c>
      <c r="H24" s="91">
        <v>57</v>
      </c>
      <c r="I24" s="91">
        <v>15</v>
      </c>
      <c r="J24" s="91">
        <f t="shared" si="2"/>
        <v>103</v>
      </c>
      <c r="K24" s="93">
        <f t="shared" si="3"/>
        <v>103</v>
      </c>
      <c r="L24" s="73">
        <v>7</v>
      </c>
    </row>
    <row r="25" spans="1:12" ht="13.5" thickBot="1">
      <c r="A25" s="78" t="s">
        <v>13</v>
      </c>
      <c r="B25" s="79" t="s">
        <v>36</v>
      </c>
      <c r="C25" s="79" t="s">
        <v>56</v>
      </c>
      <c r="D25" s="79" t="s">
        <v>113</v>
      </c>
      <c r="E25" s="97"/>
      <c r="F25" s="97"/>
      <c r="G25" s="97">
        <v>30</v>
      </c>
      <c r="H25" s="97">
        <v>69</v>
      </c>
      <c r="I25" s="97">
        <v>70</v>
      </c>
      <c r="J25" s="97">
        <f t="shared" si="2"/>
        <v>31</v>
      </c>
      <c r="K25" s="98">
        <f t="shared" si="3"/>
        <v>31</v>
      </c>
      <c r="L25" s="83">
        <v>8</v>
      </c>
    </row>
    <row r="26" ht="13.5" thickBot="1">
      <c r="A26" s="54" t="s">
        <v>133</v>
      </c>
    </row>
    <row r="27" spans="1:12" ht="22.5">
      <c r="A27" s="61" t="s">
        <v>16</v>
      </c>
      <c r="B27" s="62" t="s">
        <v>5</v>
      </c>
      <c r="C27" s="62" t="s">
        <v>8</v>
      </c>
      <c r="D27" s="63" t="s">
        <v>76</v>
      </c>
      <c r="E27" s="99"/>
      <c r="F27" s="99"/>
      <c r="G27" s="86">
        <v>0</v>
      </c>
      <c r="H27" s="86">
        <v>2</v>
      </c>
      <c r="I27" s="86">
        <v>0</v>
      </c>
      <c r="J27" s="87">
        <f aca="true" t="shared" si="4" ref="J27:J38">200-G27-H27-I27</f>
        <v>198</v>
      </c>
      <c r="K27" s="88">
        <f aca="true" t="shared" si="5" ref="K27:K38">E27+F27+J27</f>
        <v>198</v>
      </c>
      <c r="L27" s="67">
        <v>1</v>
      </c>
    </row>
    <row r="28" spans="1:12" ht="12.75">
      <c r="A28" s="68" t="s">
        <v>16</v>
      </c>
      <c r="B28" s="89" t="s">
        <v>51</v>
      </c>
      <c r="C28" s="89" t="s">
        <v>98</v>
      </c>
      <c r="D28" s="89" t="s">
        <v>22</v>
      </c>
      <c r="E28" s="92"/>
      <c r="F28" s="92"/>
      <c r="G28" s="91">
        <v>0</v>
      </c>
      <c r="H28" s="91">
        <v>2</v>
      </c>
      <c r="I28" s="91">
        <v>0</v>
      </c>
      <c r="J28" s="91">
        <f t="shared" si="4"/>
        <v>198</v>
      </c>
      <c r="K28" s="93">
        <f t="shared" si="5"/>
        <v>198</v>
      </c>
      <c r="L28" s="73">
        <v>1</v>
      </c>
    </row>
    <row r="29" spans="1:12" ht="12.75">
      <c r="A29" s="68" t="s">
        <v>16</v>
      </c>
      <c r="B29" s="89" t="s">
        <v>62</v>
      </c>
      <c r="C29" s="89" t="s">
        <v>63</v>
      </c>
      <c r="D29" s="90" t="s">
        <v>37</v>
      </c>
      <c r="E29" s="92"/>
      <c r="F29" s="92"/>
      <c r="G29" s="91">
        <v>0</v>
      </c>
      <c r="H29" s="91">
        <v>7</v>
      </c>
      <c r="I29" s="91">
        <v>0</v>
      </c>
      <c r="J29" s="91">
        <f t="shared" si="4"/>
        <v>193</v>
      </c>
      <c r="K29" s="93">
        <f t="shared" si="5"/>
        <v>193</v>
      </c>
      <c r="L29" s="73">
        <v>3</v>
      </c>
    </row>
    <row r="30" spans="1:12" ht="12.75">
      <c r="A30" s="68" t="s">
        <v>16</v>
      </c>
      <c r="B30" s="89" t="s">
        <v>53</v>
      </c>
      <c r="C30" s="89" t="s">
        <v>24</v>
      </c>
      <c r="D30" s="89" t="s">
        <v>113</v>
      </c>
      <c r="E30" s="92"/>
      <c r="F30" s="92"/>
      <c r="G30" s="91">
        <v>5</v>
      </c>
      <c r="H30" s="91">
        <v>10</v>
      </c>
      <c r="I30" s="91">
        <v>0</v>
      </c>
      <c r="J30" s="91">
        <f t="shared" si="4"/>
        <v>185</v>
      </c>
      <c r="K30" s="93">
        <f t="shared" si="5"/>
        <v>185</v>
      </c>
      <c r="L30" s="73">
        <v>4</v>
      </c>
    </row>
    <row r="31" spans="1:12" ht="12.75">
      <c r="A31" s="68" t="s">
        <v>16</v>
      </c>
      <c r="B31" s="69" t="s">
        <v>51</v>
      </c>
      <c r="C31" s="69" t="s">
        <v>109</v>
      </c>
      <c r="D31" s="90" t="s">
        <v>37</v>
      </c>
      <c r="E31" s="92"/>
      <c r="F31" s="92"/>
      <c r="G31" s="91">
        <v>12</v>
      </c>
      <c r="H31" s="91">
        <v>6</v>
      </c>
      <c r="I31" s="91">
        <v>0</v>
      </c>
      <c r="J31" s="91">
        <f t="shared" si="4"/>
        <v>182</v>
      </c>
      <c r="K31" s="93">
        <f t="shared" si="5"/>
        <v>182</v>
      </c>
      <c r="L31" s="73">
        <v>5</v>
      </c>
    </row>
    <row r="32" spans="1:12" ht="12.75">
      <c r="A32" s="68" t="s">
        <v>16</v>
      </c>
      <c r="B32" s="69" t="s">
        <v>51</v>
      </c>
      <c r="C32" s="69" t="s">
        <v>60</v>
      </c>
      <c r="D32" s="100" t="s">
        <v>7</v>
      </c>
      <c r="E32" s="91"/>
      <c r="F32" s="91"/>
      <c r="G32" s="91">
        <v>13</v>
      </c>
      <c r="H32" s="91">
        <v>6</v>
      </c>
      <c r="I32" s="91">
        <v>0</v>
      </c>
      <c r="J32" s="91">
        <f t="shared" si="4"/>
        <v>181</v>
      </c>
      <c r="K32" s="93">
        <f t="shared" si="5"/>
        <v>181</v>
      </c>
      <c r="L32" s="73">
        <v>6</v>
      </c>
    </row>
    <row r="33" spans="1:12" ht="12.75">
      <c r="A33" s="68" t="s">
        <v>16</v>
      </c>
      <c r="B33" s="89" t="s">
        <v>6</v>
      </c>
      <c r="C33" s="89" t="s">
        <v>57</v>
      </c>
      <c r="D33" s="89" t="s">
        <v>113</v>
      </c>
      <c r="E33" s="91"/>
      <c r="F33" s="91"/>
      <c r="G33" s="91">
        <v>5</v>
      </c>
      <c r="H33" s="91">
        <v>26</v>
      </c>
      <c r="I33" s="91">
        <v>0</v>
      </c>
      <c r="J33" s="91">
        <f t="shared" si="4"/>
        <v>169</v>
      </c>
      <c r="K33" s="93">
        <f t="shared" si="5"/>
        <v>169</v>
      </c>
      <c r="L33" s="73">
        <v>7</v>
      </c>
    </row>
    <row r="34" spans="1:12" ht="12.75">
      <c r="A34" s="68" t="s">
        <v>16</v>
      </c>
      <c r="B34" s="89" t="s">
        <v>54</v>
      </c>
      <c r="C34" s="89" t="s">
        <v>55</v>
      </c>
      <c r="D34" s="89" t="s">
        <v>113</v>
      </c>
      <c r="E34" s="96"/>
      <c r="F34" s="96"/>
      <c r="G34" s="91">
        <v>10</v>
      </c>
      <c r="H34" s="91">
        <v>23</v>
      </c>
      <c r="I34" s="91">
        <v>0</v>
      </c>
      <c r="J34" s="91">
        <f t="shared" si="4"/>
        <v>167</v>
      </c>
      <c r="K34" s="93">
        <f t="shared" si="5"/>
        <v>167</v>
      </c>
      <c r="L34" s="73">
        <v>8</v>
      </c>
    </row>
    <row r="35" spans="1:12" ht="12.75">
      <c r="A35" s="68" t="s">
        <v>16</v>
      </c>
      <c r="B35" s="89" t="s">
        <v>38</v>
      </c>
      <c r="C35" s="89" t="s">
        <v>39</v>
      </c>
      <c r="D35" s="89" t="s">
        <v>37</v>
      </c>
      <c r="E35" s="91"/>
      <c r="F35" s="91"/>
      <c r="G35" s="91">
        <v>22</v>
      </c>
      <c r="H35" s="91">
        <v>8</v>
      </c>
      <c r="I35" s="91">
        <v>5</v>
      </c>
      <c r="J35" s="91">
        <f t="shared" si="4"/>
        <v>165</v>
      </c>
      <c r="K35" s="93">
        <f t="shared" si="5"/>
        <v>165</v>
      </c>
      <c r="L35" s="73">
        <v>9</v>
      </c>
    </row>
    <row r="36" spans="1:12" ht="12.75">
      <c r="A36" s="68" t="s">
        <v>16</v>
      </c>
      <c r="B36" s="89" t="s">
        <v>107</v>
      </c>
      <c r="C36" s="89" t="s">
        <v>108</v>
      </c>
      <c r="D36" s="100" t="s">
        <v>48</v>
      </c>
      <c r="E36" s="101"/>
      <c r="F36" s="101"/>
      <c r="G36" s="101">
        <v>15</v>
      </c>
      <c r="H36" s="101">
        <v>31</v>
      </c>
      <c r="I36" s="91">
        <v>3</v>
      </c>
      <c r="J36" s="91">
        <f t="shared" si="4"/>
        <v>151</v>
      </c>
      <c r="K36" s="93">
        <f t="shared" si="5"/>
        <v>151</v>
      </c>
      <c r="L36" s="73">
        <v>10</v>
      </c>
    </row>
    <row r="37" spans="1:12" ht="12.75">
      <c r="A37" s="68" t="s">
        <v>16</v>
      </c>
      <c r="B37" s="89" t="s">
        <v>99</v>
      </c>
      <c r="C37" s="89" t="s">
        <v>100</v>
      </c>
      <c r="D37" s="69" t="s">
        <v>22</v>
      </c>
      <c r="E37" s="91"/>
      <c r="F37" s="91"/>
      <c r="G37" s="91">
        <v>31</v>
      </c>
      <c r="H37" s="91">
        <v>25</v>
      </c>
      <c r="I37" s="91">
        <v>10</v>
      </c>
      <c r="J37" s="91">
        <f t="shared" si="4"/>
        <v>134</v>
      </c>
      <c r="K37" s="93">
        <f t="shared" si="5"/>
        <v>134</v>
      </c>
      <c r="L37" s="73">
        <v>11</v>
      </c>
    </row>
    <row r="38" spans="1:12" ht="13.5" thickBot="1">
      <c r="A38" s="78" t="s">
        <v>16</v>
      </c>
      <c r="B38" s="79" t="s">
        <v>58</v>
      </c>
      <c r="C38" s="79" t="s">
        <v>59</v>
      </c>
      <c r="D38" s="79" t="s">
        <v>113</v>
      </c>
      <c r="E38" s="97"/>
      <c r="F38" s="97"/>
      <c r="G38" s="97">
        <v>37</v>
      </c>
      <c r="H38" s="97">
        <v>39</v>
      </c>
      <c r="I38" s="97">
        <v>30</v>
      </c>
      <c r="J38" s="97">
        <f t="shared" si="4"/>
        <v>94</v>
      </c>
      <c r="K38" s="98">
        <f t="shared" si="5"/>
        <v>94</v>
      </c>
      <c r="L38" s="83">
        <v>12</v>
      </c>
    </row>
    <row r="39" ht="13.5" thickBot="1">
      <c r="A39" s="54" t="s">
        <v>136</v>
      </c>
    </row>
    <row r="40" spans="1:12" ht="22.5">
      <c r="A40" s="61" t="s">
        <v>14</v>
      </c>
      <c r="B40" s="62" t="s">
        <v>9</v>
      </c>
      <c r="C40" s="62" t="s">
        <v>10</v>
      </c>
      <c r="D40" s="63" t="s">
        <v>76</v>
      </c>
      <c r="E40" s="102"/>
      <c r="F40" s="102"/>
      <c r="G40" s="102">
        <v>0</v>
      </c>
      <c r="H40" s="102">
        <v>4</v>
      </c>
      <c r="I40" s="102">
        <v>0</v>
      </c>
      <c r="J40" s="103">
        <f aca="true" t="shared" si="6" ref="J40:J48">200-G40-H40-I40</f>
        <v>196</v>
      </c>
      <c r="K40" s="104">
        <f aca="true" t="shared" si="7" ref="K40:K48">E40+F40+J40</f>
        <v>196</v>
      </c>
      <c r="L40" s="67">
        <v>1</v>
      </c>
    </row>
    <row r="41" spans="1:12" ht="12.75">
      <c r="A41" s="68" t="s">
        <v>14</v>
      </c>
      <c r="B41" s="89" t="s">
        <v>31</v>
      </c>
      <c r="C41" s="89" t="s">
        <v>34</v>
      </c>
      <c r="D41" s="100" t="s">
        <v>7</v>
      </c>
      <c r="E41" s="105"/>
      <c r="F41" s="105"/>
      <c r="G41" s="106">
        <v>5</v>
      </c>
      <c r="H41" s="106">
        <v>1</v>
      </c>
      <c r="I41" s="106">
        <v>0</v>
      </c>
      <c r="J41" s="106">
        <f t="shared" si="6"/>
        <v>194</v>
      </c>
      <c r="K41" s="107">
        <f t="shared" si="7"/>
        <v>194</v>
      </c>
      <c r="L41" s="73">
        <v>2</v>
      </c>
    </row>
    <row r="42" spans="1:12" ht="12.75">
      <c r="A42" s="68" t="s">
        <v>14</v>
      </c>
      <c r="B42" s="89" t="s">
        <v>94</v>
      </c>
      <c r="C42" s="89" t="s">
        <v>35</v>
      </c>
      <c r="D42" s="70" t="s">
        <v>7</v>
      </c>
      <c r="E42" s="105"/>
      <c r="F42" s="105"/>
      <c r="G42" s="106">
        <v>0</v>
      </c>
      <c r="H42" s="106">
        <v>7</v>
      </c>
      <c r="I42" s="106">
        <v>0</v>
      </c>
      <c r="J42" s="106">
        <f t="shared" si="6"/>
        <v>193</v>
      </c>
      <c r="K42" s="107">
        <f t="shared" si="7"/>
        <v>193</v>
      </c>
      <c r="L42" s="73">
        <v>3</v>
      </c>
    </row>
    <row r="43" spans="1:12" ht="12.75">
      <c r="A43" s="68" t="s">
        <v>14</v>
      </c>
      <c r="B43" s="89" t="s">
        <v>19</v>
      </c>
      <c r="C43" s="89" t="s">
        <v>20</v>
      </c>
      <c r="D43" s="70" t="s">
        <v>48</v>
      </c>
      <c r="E43" s="105"/>
      <c r="F43" s="105"/>
      <c r="G43" s="106">
        <v>2</v>
      </c>
      <c r="H43" s="106">
        <v>12</v>
      </c>
      <c r="I43" s="106">
        <v>0</v>
      </c>
      <c r="J43" s="106">
        <f t="shared" si="6"/>
        <v>186</v>
      </c>
      <c r="K43" s="107">
        <f t="shared" si="7"/>
        <v>186</v>
      </c>
      <c r="L43" s="73">
        <v>4</v>
      </c>
    </row>
    <row r="44" spans="1:12" ht="12.75">
      <c r="A44" s="68" t="s">
        <v>14</v>
      </c>
      <c r="B44" s="89" t="s">
        <v>105</v>
      </c>
      <c r="C44" s="89" t="s">
        <v>106</v>
      </c>
      <c r="D44" s="70" t="s">
        <v>48</v>
      </c>
      <c r="E44" s="106"/>
      <c r="F44" s="106"/>
      <c r="G44" s="106">
        <v>15</v>
      </c>
      <c r="H44" s="106">
        <v>10</v>
      </c>
      <c r="I44" s="106">
        <v>3</v>
      </c>
      <c r="J44" s="106">
        <f t="shared" si="6"/>
        <v>172</v>
      </c>
      <c r="K44" s="107">
        <f t="shared" si="7"/>
        <v>172</v>
      </c>
      <c r="L44" s="73">
        <v>5</v>
      </c>
    </row>
    <row r="45" spans="1:12" ht="12.75">
      <c r="A45" s="68" t="s">
        <v>14</v>
      </c>
      <c r="B45" s="69" t="s">
        <v>9</v>
      </c>
      <c r="C45" s="69" t="s">
        <v>46</v>
      </c>
      <c r="D45" s="89" t="s">
        <v>22</v>
      </c>
      <c r="E45" s="106"/>
      <c r="F45" s="106"/>
      <c r="G45" s="106">
        <v>0</v>
      </c>
      <c r="H45" s="106">
        <v>29</v>
      </c>
      <c r="I45" s="106">
        <v>0</v>
      </c>
      <c r="J45" s="106">
        <f t="shared" si="6"/>
        <v>171</v>
      </c>
      <c r="K45" s="107">
        <f t="shared" si="7"/>
        <v>171</v>
      </c>
      <c r="L45" s="73">
        <v>6</v>
      </c>
    </row>
    <row r="46" spans="1:12" ht="22.5">
      <c r="A46" s="68" t="s">
        <v>14</v>
      </c>
      <c r="B46" s="69" t="s">
        <v>28</v>
      </c>
      <c r="C46" s="69" t="s">
        <v>29</v>
      </c>
      <c r="D46" s="75" t="s">
        <v>76</v>
      </c>
      <c r="E46" s="108"/>
      <c r="F46" s="108"/>
      <c r="G46" s="106">
        <v>15</v>
      </c>
      <c r="H46" s="106">
        <v>21</v>
      </c>
      <c r="I46" s="106">
        <v>0</v>
      </c>
      <c r="J46" s="106">
        <f t="shared" si="6"/>
        <v>164</v>
      </c>
      <c r="K46" s="107">
        <f t="shared" si="7"/>
        <v>164</v>
      </c>
      <c r="L46" s="73">
        <v>7</v>
      </c>
    </row>
    <row r="47" spans="1:12" ht="12.75">
      <c r="A47" s="68" t="s">
        <v>14</v>
      </c>
      <c r="B47" s="69" t="s">
        <v>101</v>
      </c>
      <c r="C47" s="69" t="s">
        <v>102</v>
      </c>
      <c r="D47" s="89" t="s">
        <v>37</v>
      </c>
      <c r="E47" s="106"/>
      <c r="F47" s="106"/>
      <c r="G47" s="106">
        <v>17</v>
      </c>
      <c r="H47" s="106">
        <v>36</v>
      </c>
      <c r="I47" s="106">
        <v>5</v>
      </c>
      <c r="J47" s="106">
        <f t="shared" si="6"/>
        <v>142</v>
      </c>
      <c r="K47" s="107">
        <f t="shared" si="7"/>
        <v>142</v>
      </c>
      <c r="L47" s="73">
        <v>8</v>
      </c>
    </row>
    <row r="48" spans="1:12" ht="23.25" thickBot="1">
      <c r="A48" s="78" t="s">
        <v>14</v>
      </c>
      <c r="B48" s="79" t="s">
        <v>77</v>
      </c>
      <c r="C48" s="79" t="s">
        <v>78</v>
      </c>
      <c r="D48" s="109" t="s">
        <v>76</v>
      </c>
      <c r="E48" s="110"/>
      <c r="F48" s="110"/>
      <c r="G48" s="111">
        <v>10</v>
      </c>
      <c r="H48" s="111">
        <v>48</v>
      </c>
      <c r="I48" s="111">
        <v>0</v>
      </c>
      <c r="J48" s="111">
        <f t="shared" si="6"/>
        <v>142</v>
      </c>
      <c r="K48" s="112">
        <f t="shared" si="7"/>
        <v>142</v>
      </c>
      <c r="L48" s="83">
        <v>8</v>
      </c>
    </row>
    <row r="49" ht="13.5" thickBot="1">
      <c r="A49" s="57" t="s">
        <v>137</v>
      </c>
    </row>
    <row r="50" spans="1:12" ht="12.75">
      <c r="A50" s="113" t="s">
        <v>17</v>
      </c>
      <c r="B50" s="89" t="s">
        <v>32</v>
      </c>
      <c r="C50" s="89" t="s">
        <v>33</v>
      </c>
      <c r="D50" s="100" t="s">
        <v>7</v>
      </c>
      <c r="E50" s="105"/>
      <c r="F50" s="105"/>
      <c r="G50" s="106">
        <v>0</v>
      </c>
      <c r="H50" s="106">
        <v>0</v>
      </c>
      <c r="I50" s="106">
        <v>6</v>
      </c>
      <c r="J50" s="106">
        <f aca="true" t="shared" si="8" ref="J50:J59">200-G50-H50-I50</f>
        <v>194</v>
      </c>
      <c r="K50" s="107">
        <f aca="true" t="shared" si="9" ref="K50:K59">E50+F50+J50</f>
        <v>194</v>
      </c>
      <c r="L50" s="67">
        <v>1</v>
      </c>
    </row>
    <row r="51" spans="1:12" ht="12.75">
      <c r="A51" s="68" t="s">
        <v>17</v>
      </c>
      <c r="B51" s="89" t="s">
        <v>23</v>
      </c>
      <c r="C51" s="89" t="s">
        <v>24</v>
      </c>
      <c r="D51" s="89" t="s">
        <v>22</v>
      </c>
      <c r="E51" s="105"/>
      <c r="F51" s="105"/>
      <c r="G51" s="106">
        <v>0</v>
      </c>
      <c r="H51" s="106">
        <v>3</v>
      </c>
      <c r="I51" s="106">
        <v>3</v>
      </c>
      <c r="J51" s="106">
        <f t="shared" si="8"/>
        <v>194</v>
      </c>
      <c r="K51" s="107">
        <f t="shared" si="9"/>
        <v>194</v>
      </c>
      <c r="L51" s="73">
        <v>1</v>
      </c>
    </row>
    <row r="52" spans="1:12" ht="12.75">
      <c r="A52" s="68" t="s">
        <v>17</v>
      </c>
      <c r="B52" s="89" t="s">
        <v>61</v>
      </c>
      <c r="C52" s="89" t="s">
        <v>112</v>
      </c>
      <c r="D52" s="100" t="s">
        <v>7</v>
      </c>
      <c r="E52" s="105"/>
      <c r="F52" s="105"/>
      <c r="G52" s="106">
        <v>10</v>
      </c>
      <c r="H52" s="106">
        <v>3</v>
      </c>
      <c r="I52" s="106">
        <v>0</v>
      </c>
      <c r="J52" s="106">
        <f t="shared" si="8"/>
        <v>187</v>
      </c>
      <c r="K52" s="107">
        <f t="shared" si="9"/>
        <v>187</v>
      </c>
      <c r="L52" s="73">
        <v>3</v>
      </c>
    </row>
    <row r="53" spans="1:12" ht="12.75">
      <c r="A53" s="68" t="s">
        <v>17</v>
      </c>
      <c r="B53" s="89" t="s">
        <v>72</v>
      </c>
      <c r="C53" s="89" t="s">
        <v>73</v>
      </c>
      <c r="D53" s="100" t="s">
        <v>7</v>
      </c>
      <c r="E53" s="105"/>
      <c r="F53" s="105"/>
      <c r="G53" s="106">
        <v>5</v>
      </c>
      <c r="H53" s="106">
        <v>11</v>
      </c>
      <c r="I53" s="106">
        <v>0</v>
      </c>
      <c r="J53" s="106">
        <f t="shared" si="8"/>
        <v>184</v>
      </c>
      <c r="K53" s="107">
        <f t="shared" si="9"/>
        <v>184</v>
      </c>
      <c r="L53" s="73">
        <v>4</v>
      </c>
    </row>
    <row r="54" spans="1:12" ht="12.75">
      <c r="A54" s="68" t="s">
        <v>17</v>
      </c>
      <c r="B54" s="89" t="s">
        <v>49</v>
      </c>
      <c r="C54" s="89" t="s">
        <v>50</v>
      </c>
      <c r="D54" s="100" t="s">
        <v>48</v>
      </c>
      <c r="E54" s="106"/>
      <c r="F54" s="106"/>
      <c r="G54" s="106">
        <v>8</v>
      </c>
      <c r="H54" s="106">
        <v>3</v>
      </c>
      <c r="I54" s="106">
        <v>5</v>
      </c>
      <c r="J54" s="106">
        <f t="shared" si="8"/>
        <v>184</v>
      </c>
      <c r="K54" s="107">
        <f t="shared" si="9"/>
        <v>184</v>
      </c>
      <c r="L54" s="73">
        <v>4</v>
      </c>
    </row>
    <row r="55" spans="1:12" ht="12.75">
      <c r="A55" s="68" t="s">
        <v>17</v>
      </c>
      <c r="B55" s="69" t="s">
        <v>68</v>
      </c>
      <c r="C55" s="69" t="s">
        <v>69</v>
      </c>
      <c r="D55" s="70" t="s">
        <v>110</v>
      </c>
      <c r="E55" s="106"/>
      <c r="F55" s="106"/>
      <c r="G55" s="106">
        <v>5</v>
      </c>
      <c r="H55" s="106">
        <v>13</v>
      </c>
      <c r="I55" s="106">
        <v>0</v>
      </c>
      <c r="J55" s="106">
        <f t="shared" si="8"/>
        <v>182</v>
      </c>
      <c r="K55" s="107">
        <f t="shared" si="9"/>
        <v>182</v>
      </c>
      <c r="L55" s="73">
        <v>6</v>
      </c>
    </row>
    <row r="56" spans="1:12" ht="12.75">
      <c r="A56" s="68" t="s">
        <v>17</v>
      </c>
      <c r="B56" s="89" t="s">
        <v>70</v>
      </c>
      <c r="C56" s="89" t="s">
        <v>71</v>
      </c>
      <c r="D56" s="100" t="s">
        <v>110</v>
      </c>
      <c r="E56" s="106"/>
      <c r="F56" s="106"/>
      <c r="G56" s="106">
        <v>2</v>
      </c>
      <c r="H56" s="106">
        <v>29</v>
      </c>
      <c r="I56" s="106">
        <v>0</v>
      </c>
      <c r="J56" s="106">
        <f t="shared" si="8"/>
        <v>169</v>
      </c>
      <c r="K56" s="107">
        <f t="shared" si="9"/>
        <v>169</v>
      </c>
      <c r="L56" s="73">
        <v>7</v>
      </c>
    </row>
    <row r="57" spans="1:12" ht="12.75">
      <c r="A57" s="68" t="s">
        <v>17</v>
      </c>
      <c r="B57" s="69" t="s">
        <v>47</v>
      </c>
      <c r="C57" s="69" t="s">
        <v>67</v>
      </c>
      <c r="D57" s="70" t="s">
        <v>110</v>
      </c>
      <c r="E57" s="114"/>
      <c r="F57" s="114"/>
      <c r="G57" s="114">
        <v>10</v>
      </c>
      <c r="H57" s="114">
        <v>28</v>
      </c>
      <c r="I57" s="114">
        <v>0</v>
      </c>
      <c r="J57" s="106">
        <f t="shared" si="8"/>
        <v>162</v>
      </c>
      <c r="K57" s="107">
        <f t="shared" si="9"/>
        <v>162</v>
      </c>
      <c r="L57" s="73">
        <v>8</v>
      </c>
    </row>
    <row r="58" spans="1:12" ht="12.75">
      <c r="A58" s="68" t="s">
        <v>17</v>
      </c>
      <c r="B58" s="69" t="s">
        <v>92</v>
      </c>
      <c r="C58" s="69" t="s">
        <v>93</v>
      </c>
      <c r="D58" s="100" t="s">
        <v>7</v>
      </c>
      <c r="E58" s="108"/>
      <c r="F58" s="108"/>
      <c r="G58" s="106">
        <v>5</v>
      </c>
      <c r="H58" s="106">
        <v>40</v>
      </c>
      <c r="I58" s="106">
        <v>0</v>
      </c>
      <c r="J58" s="106">
        <f t="shared" si="8"/>
        <v>155</v>
      </c>
      <c r="K58" s="107">
        <f t="shared" si="9"/>
        <v>155</v>
      </c>
      <c r="L58" s="73">
        <v>9</v>
      </c>
    </row>
    <row r="59" spans="1:12" ht="13.5" thickBot="1">
      <c r="A59" s="78" t="s">
        <v>17</v>
      </c>
      <c r="B59" s="79" t="s">
        <v>61</v>
      </c>
      <c r="C59" s="79" t="s">
        <v>111</v>
      </c>
      <c r="D59" s="80" t="s">
        <v>110</v>
      </c>
      <c r="E59" s="111"/>
      <c r="F59" s="111"/>
      <c r="G59" s="111">
        <v>45</v>
      </c>
      <c r="H59" s="111">
        <v>59</v>
      </c>
      <c r="I59" s="111">
        <v>5</v>
      </c>
      <c r="J59" s="111">
        <f t="shared" si="8"/>
        <v>91</v>
      </c>
      <c r="K59" s="112">
        <f t="shared" si="9"/>
        <v>91</v>
      </c>
      <c r="L59" s="83">
        <v>10</v>
      </c>
    </row>
  </sheetData>
  <mergeCells count="10">
    <mergeCell ref="L3:L5"/>
    <mergeCell ref="A1:B1"/>
    <mergeCell ref="E3:J3"/>
    <mergeCell ref="K3:K5"/>
    <mergeCell ref="E4:F4"/>
    <mergeCell ref="G4:J4"/>
    <mergeCell ref="A3:A5"/>
    <mergeCell ref="B3:B5"/>
    <mergeCell ref="C3:C5"/>
    <mergeCell ref="D3:D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2009-05-11T06:36:58Z</cp:lastPrinted>
  <dcterms:created xsi:type="dcterms:W3CDTF">2006-03-19T11:52:53Z</dcterms:created>
  <dcterms:modified xsi:type="dcterms:W3CDTF">2009-05-11T06:38:30Z</dcterms:modified>
  <cp:category/>
  <cp:version/>
  <cp:contentType/>
  <cp:contentStatus/>
</cp:coreProperties>
</file>